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43185" yWindow="9555" windowWidth="14430" windowHeight="9570"/>
  </bookViews>
  <sheets>
    <sheet name="CoverSheet" sheetId="8" r:id="rId1"/>
    <sheet name="Table of Contents" sheetId="9" r:id="rId2"/>
    <sheet name="Description" sheetId="1" r:id="rId3"/>
    <sheet name="Inputs" sheetId="2" r:id="rId4"/>
    <sheet name="Rolled over and Reset Prices" sheetId="3" r:id="rId5"/>
    <sheet name="Impact of 2017 Reset" sheetId="5" r:id="rId6"/>
    <sheet name="Waterfall Chart for Final" sheetId="7" r:id="rId7"/>
    <sheet name="Reasons Paper Tables" sheetId="6" r:id="rId8"/>
  </sheets>
  <externalReferences>
    <externalReference r:id="rId9"/>
    <externalReference r:id="rId10"/>
    <externalReference r:id="rId11"/>
  </externalReferences>
  <definedNames>
    <definedName name="_xlnm.Print_Area" localSheetId="0">CoverSheet!$A$1:$D$17</definedName>
    <definedName name="_xlnm.Print_Area" localSheetId="2">Description!$A$1:$F$36</definedName>
    <definedName name="_xlnm.Print_Area" localSheetId="5">'Impact of 2017 Reset'!$A$1:$I$147</definedName>
    <definedName name="_xlnm.Print_Area" localSheetId="3">Inputs!$A$1:$J$282</definedName>
    <definedName name="_xlnm.Print_Area" localSheetId="7">'Reasons Paper Tables'!$A$1:$G$55</definedName>
    <definedName name="_xlnm.Print_Area" localSheetId="4">'Rolled over and Reset Prices'!$A$1:$J$113</definedName>
    <definedName name="_xlnm.Print_Area" localSheetId="1">'Table of Contents'!$A$1:$D$42</definedName>
    <definedName name="_xlnm.Print_Area" localSheetId="6">'Waterfall Chart for Final'!$A$1:$F$35</definedName>
  </definedNames>
  <calcPr calcId="145621"/>
</workbook>
</file>

<file path=xl/calcChain.xml><?xml version="1.0" encoding="utf-8"?>
<calcChain xmlns="http://schemas.openxmlformats.org/spreadsheetml/2006/main">
  <c r="H145" i="2" l="1"/>
  <c r="G145" i="2"/>
  <c r="F145" i="2"/>
  <c r="E145" i="2"/>
  <c r="D145" i="2"/>
  <c r="C145" i="2"/>
  <c r="H144" i="2"/>
  <c r="G144" i="2"/>
  <c r="F144" i="2"/>
  <c r="E144" i="2"/>
  <c r="D144" i="2"/>
  <c r="C144" i="2"/>
  <c r="H143" i="2"/>
  <c r="G143" i="2"/>
  <c r="F143" i="2"/>
  <c r="E143" i="2"/>
  <c r="D143" i="2"/>
  <c r="C143" i="2"/>
  <c r="H142" i="2"/>
  <c r="G142" i="2"/>
  <c r="F142" i="2"/>
  <c r="E142" i="2"/>
  <c r="D142" i="2"/>
  <c r="C142" i="2"/>
  <c r="H141" i="2"/>
  <c r="G141" i="2"/>
  <c r="F141" i="2"/>
  <c r="E141" i="2"/>
  <c r="D141" i="2"/>
  <c r="C141" i="2"/>
  <c r="H140" i="2"/>
  <c r="G140" i="2"/>
  <c r="F140" i="2"/>
  <c r="E140" i="2"/>
  <c r="D140" i="2"/>
  <c r="C140" i="2"/>
  <c r="H139" i="2"/>
  <c r="G139" i="2"/>
  <c r="F139" i="2"/>
  <c r="E139" i="2"/>
  <c r="D139" i="2"/>
  <c r="C139" i="2"/>
  <c r="H138" i="2"/>
  <c r="G138" i="2"/>
  <c r="F138" i="2"/>
  <c r="E138" i="2"/>
  <c r="D138" i="2"/>
  <c r="C138" i="2"/>
  <c r="H137" i="2"/>
  <c r="G137" i="2"/>
  <c r="F137" i="2"/>
  <c r="E137" i="2"/>
  <c r="D137" i="2"/>
  <c r="C137" i="2"/>
  <c r="H136" i="2"/>
  <c r="G136" i="2"/>
  <c r="F136" i="2"/>
  <c r="E136" i="2"/>
  <c r="D136" i="2"/>
  <c r="C136" i="2"/>
  <c r="H135" i="2"/>
  <c r="G135" i="2"/>
  <c r="F135" i="2"/>
  <c r="E135" i="2"/>
  <c r="D135" i="2"/>
  <c r="C135" i="2"/>
  <c r="H134" i="2"/>
  <c r="G134" i="2"/>
  <c r="F134" i="2"/>
  <c r="E134" i="2"/>
  <c r="D134" i="2"/>
  <c r="C134" i="2"/>
  <c r="H133" i="2"/>
  <c r="G133" i="2"/>
  <c r="F133" i="2"/>
  <c r="E133" i="2"/>
  <c r="D133" i="2"/>
  <c r="C133" i="2"/>
  <c r="H132" i="2"/>
  <c r="G132" i="2"/>
  <c r="F132" i="2"/>
  <c r="E132" i="2"/>
  <c r="D132" i="2"/>
  <c r="C132" i="2"/>
  <c r="H131" i="2"/>
  <c r="G131" i="2"/>
  <c r="F131" i="2"/>
  <c r="E131" i="2"/>
  <c r="D131" i="2"/>
  <c r="C131" i="2"/>
  <c r="H130" i="2"/>
  <c r="G130" i="2"/>
  <c r="F130" i="2"/>
  <c r="E130" i="2"/>
  <c r="D130" i="2"/>
  <c r="C130" i="2"/>
  <c r="H129" i="2"/>
  <c r="G129" i="2"/>
  <c r="F129" i="2"/>
  <c r="E129" i="2"/>
  <c r="D129" i="2"/>
  <c r="C129" i="2"/>
  <c r="H128" i="2"/>
  <c r="G128" i="2"/>
  <c r="F128" i="2"/>
  <c r="E128" i="2"/>
  <c r="D128" i="2"/>
  <c r="C128" i="2"/>
  <c r="H127" i="2"/>
  <c r="G127" i="2"/>
  <c r="F127" i="2"/>
  <c r="E127" i="2"/>
  <c r="D127" i="2"/>
  <c r="C127" i="2"/>
  <c r="H126" i="2"/>
  <c r="G126" i="2"/>
  <c r="F126" i="2"/>
  <c r="E126" i="2"/>
  <c r="D126" i="2"/>
  <c r="C126" i="2"/>
  <c r="H125" i="2"/>
  <c r="G125" i="2"/>
  <c r="F125" i="2"/>
  <c r="E125" i="2"/>
  <c r="D125" i="2"/>
  <c r="C125" i="2"/>
  <c r="H124" i="2"/>
  <c r="G124" i="2"/>
  <c r="F124" i="2"/>
  <c r="E124" i="2"/>
  <c r="D124" i="2"/>
  <c r="C124" i="2"/>
  <c r="C50" i="3" l="1"/>
  <c r="D50" i="3"/>
  <c r="E50" i="3"/>
  <c r="F50" i="3"/>
  <c r="G50" i="3"/>
  <c r="C6" i="3" l="1"/>
  <c r="C7" i="3"/>
  <c r="D64" i="5"/>
  <c r="D65" i="5"/>
  <c r="D66" i="5"/>
  <c r="D67" i="5"/>
  <c r="D68" i="5"/>
  <c r="D20" i="5" l="1"/>
  <c r="E20" i="5"/>
  <c r="D69" i="5"/>
  <c r="D36" i="5" l="1"/>
  <c r="D35" i="5"/>
  <c r="D34" i="5"/>
  <c r="D33" i="5"/>
  <c r="D32" i="5"/>
  <c r="D37" i="5" l="1"/>
  <c r="D145" i="5" l="1"/>
  <c r="D144" i="5"/>
  <c r="D143" i="5"/>
  <c r="D142" i="5"/>
  <c r="D141" i="5"/>
  <c r="D146" i="5" l="1"/>
  <c r="D134" i="5" l="1"/>
  <c r="D123" i="5" l="1"/>
  <c r="F29" i="3" l="1"/>
  <c r="D133" i="5" l="1"/>
  <c r="D132" i="5"/>
  <c r="D131" i="5"/>
  <c r="D130" i="5"/>
  <c r="D122" i="5"/>
  <c r="D121" i="5"/>
  <c r="D120" i="5"/>
  <c r="D119" i="5"/>
  <c r="D135" i="5" l="1"/>
  <c r="D124" i="5"/>
  <c r="G110" i="3"/>
  <c r="F110" i="3"/>
  <c r="E110" i="3"/>
  <c r="D110" i="3"/>
  <c r="C110" i="3"/>
  <c r="G99" i="3"/>
  <c r="F99" i="3"/>
  <c r="E99" i="3"/>
  <c r="D99" i="3"/>
  <c r="C99" i="3"/>
  <c r="G88" i="3"/>
  <c r="F88" i="3"/>
  <c r="E88" i="3"/>
  <c r="D88" i="3"/>
  <c r="C88" i="3"/>
  <c r="G76" i="3"/>
  <c r="F76" i="3"/>
  <c r="E76" i="3"/>
  <c r="D76" i="3"/>
  <c r="C76" i="3"/>
  <c r="G65" i="3"/>
  <c r="F65" i="3"/>
  <c r="E65" i="3"/>
  <c r="D65" i="3"/>
  <c r="C65" i="3"/>
  <c r="C9" i="3"/>
  <c r="B108" i="3"/>
  <c r="B97" i="3"/>
  <c r="B85" i="3"/>
  <c r="B74" i="3"/>
  <c r="B63" i="3"/>
  <c r="I110" i="3" l="1"/>
  <c r="B6" i="5"/>
  <c r="C6" i="6" s="1"/>
  <c r="I65" i="3"/>
  <c r="B9" i="5"/>
  <c r="C9" i="6" s="1"/>
  <c r="I99" i="3"/>
  <c r="B7" i="5"/>
  <c r="C7" i="6" s="1"/>
  <c r="I76" i="3"/>
  <c r="B8" i="5"/>
  <c r="C8" i="6" s="1"/>
  <c r="I88" i="3"/>
  <c r="B19" i="5"/>
  <c r="B10" i="5"/>
  <c r="C10" i="6" s="1"/>
  <c r="C36" i="5"/>
  <c r="H110" i="3"/>
  <c r="B92" i="5" s="1"/>
  <c r="B145" i="5" l="1"/>
  <c r="F145" i="5" s="1"/>
  <c r="B123" i="5"/>
  <c r="F123" i="5" s="1"/>
  <c r="B134" i="5"/>
  <c r="F134" i="5" s="1"/>
  <c r="B28" i="5"/>
  <c r="D112" i="5"/>
  <c r="D111" i="5"/>
  <c r="D110" i="5"/>
  <c r="D109" i="5"/>
  <c r="D108" i="5"/>
  <c r="B101" i="5" l="1"/>
  <c r="C20" i="6"/>
  <c r="D113" i="5"/>
  <c r="B112" i="5" l="1"/>
  <c r="F112" i="5" s="1"/>
  <c r="C17" i="3"/>
  <c r="D17" i="3"/>
  <c r="E17" i="3"/>
  <c r="F17" i="3"/>
  <c r="G17" i="3"/>
  <c r="C80" i="5" l="1"/>
  <c r="C79" i="5"/>
  <c r="C76" i="5"/>
  <c r="C75" i="5"/>
  <c r="C74" i="5"/>
  <c r="B78" i="5"/>
  <c r="B77" i="5"/>
  <c r="B76" i="5"/>
  <c r="B75" i="5"/>
  <c r="B74" i="5"/>
  <c r="B81" i="5" l="1"/>
  <c r="C81" i="5"/>
  <c r="C8" i="7" l="1"/>
  <c r="D46" i="6" s="1"/>
  <c r="B11" i="5"/>
  <c r="B7" i="3" l="1"/>
  <c r="B18" i="3"/>
  <c r="B29" i="3"/>
  <c r="B40" i="3"/>
  <c r="D7" i="3"/>
  <c r="E7" i="3"/>
  <c r="F7" i="3"/>
  <c r="G7" i="3"/>
  <c r="C18" i="3"/>
  <c r="D18" i="3"/>
  <c r="E18" i="3"/>
  <c r="F18" i="3"/>
  <c r="G18" i="3"/>
  <c r="C29" i="3"/>
  <c r="D29" i="3"/>
  <c r="E29" i="3"/>
  <c r="G29" i="3"/>
  <c r="C40" i="3"/>
  <c r="D40" i="3"/>
  <c r="E40" i="3"/>
  <c r="F40" i="3"/>
  <c r="G40" i="3"/>
  <c r="G53" i="3" l="1"/>
  <c r="G111" i="3" s="1"/>
  <c r="F53" i="3"/>
  <c r="F111" i="3" s="1"/>
  <c r="E53" i="3"/>
  <c r="E111" i="3" s="1"/>
  <c r="D53" i="3"/>
  <c r="D111" i="3" s="1"/>
  <c r="C53" i="3"/>
  <c r="B52" i="3"/>
  <c r="G42" i="3"/>
  <c r="F42" i="3"/>
  <c r="E42" i="3"/>
  <c r="D42" i="3"/>
  <c r="C42" i="3"/>
  <c r="B41" i="3"/>
  <c r="G39" i="3"/>
  <c r="F39" i="3"/>
  <c r="E39" i="3"/>
  <c r="D39" i="3"/>
  <c r="C39" i="3"/>
  <c r="G31" i="3"/>
  <c r="F31" i="3"/>
  <c r="E31" i="3"/>
  <c r="D31" i="3"/>
  <c r="C31" i="3"/>
  <c r="G28" i="3"/>
  <c r="F28" i="3"/>
  <c r="E28" i="3"/>
  <c r="D28" i="3"/>
  <c r="C28" i="3"/>
  <c r="B30" i="3"/>
  <c r="G20" i="3"/>
  <c r="F20" i="3"/>
  <c r="E20" i="3"/>
  <c r="D20" i="3"/>
  <c r="C20" i="3"/>
  <c r="B19" i="3"/>
  <c r="B8" i="3"/>
  <c r="G9" i="3"/>
  <c r="F9" i="3"/>
  <c r="E9" i="3"/>
  <c r="D9" i="3"/>
  <c r="G6" i="3"/>
  <c r="F6" i="3"/>
  <c r="E6" i="3"/>
  <c r="D6" i="3"/>
  <c r="I20" i="3" l="1"/>
  <c r="I53" i="3"/>
  <c r="I111" i="3" s="1"/>
  <c r="I112" i="3" s="1"/>
  <c r="I9" i="3"/>
  <c r="I42" i="3"/>
  <c r="I31" i="3"/>
  <c r="C111" i="3"/>
  <c r="C68" i="5"/>
  <c r="C145" i="5" s="1"/>
  <c r="E145" i="5" s="1"/>
  <c r="B48" i="5"/>
  <c r="C92" i="5" s="1"/>
  <c r="D92" i="5" s="1"/>
  <c r="E32" i="3"/>
  <c r="E90" i="3" s="1"/>
  <c r="H53" i="3"/>
  <c r="H111" i="3" s="1"/>
  <c r="H112" i="3" s="1"/>
  <c r="E43" i="3"/>
  <c r="E101" i="3" s="1"/>
  <c r="F32" i="3"/>
  <c r="F90" i="3" s="1"/>
  <c r="G43" i="3"/>
  <c r="G101" i="3" s="1"/>
  <c r="G32" i="3"/>
  <c r="G90" i="3" s="1"/>
  <c r="D43" i="3"/>
  <c r="D101" i="3" s="1"/>
  <c r="F43" i="3"/>
  <c r="F101" i="3" s="1"/>
  <c r="C43" i="3"/>
  <c r="D32" i="3"/>
  <c r="D90" i="3" s="1"/>
  <c r="C32" i="3"/>
  <c r="C21" i="3"/>
  <c r="D21" i="3"/>
  <c r="D78" i="3" s="1"/>
  <c r="E21" i="3"/>
  <c r="E78" i="3" s="1"/>
  <c r="F21" i="3"/>
  <c r="F78" i="3" s="1"/>
  <c r="G21" i="3"/>
  <c r="G78" i="3" s="1"/>
  <c r="D10" i="3"/>
  <c r="D67" i="3" s="1"/>
  <c r="E10" i="3"/>
  <c r="E67" i="3" s="1"/>
  <c r="F10" i="3"/>
  <c r="F67" i="3" s="1"/>
  <c r="C10" i="3"/>
  <c r="G10" i="3"/>
  <c r="G67" i="3" s="1"/>
  <c r="C12" i="2"/>
  <c r="C11" i="2"/>
  <c r="C10" i="2"/>
  <c r="C9" i="2"/>
  <c r="C8" i="2"/>
  <c r="C7" i="2"/>
  <c r="C6" i="2"/>
  <c r="I43" i="3" l="1"/>
  <c r="I101" i="3" s="1"/>
  <c r="I32" i="3"/>
  <c r="C67" i="3"/>
  <c r="I10" i="3"/>
  <c r="I67" i="3" s="1"/>
  <c r="I21" i="3"/>
  <c r="I78" i="3" s="1"/>
  <c r="B5" i="3"/>
  <c r="B11" i="3" s="1"/>
  <c r="B64" i="3"/>
  <c r="B109" i="3"/>
  <c r="B16" i="3"/>
  <c r="B22" i="3" s="1"/>
  <c r="C22" i="3" s="1"/>
  <c r="H22" i="3" s="1"/>
  <c r="B75" i="3"/>
  <c r="B27" i="3"/>
  <c r="B33" i="3" s="1"/>
  <c r="C33" i="3" s="1"/>
  <c r="B87" i="3"/>
  <c r="B38" i="3"/>
  <c r="B44" i="3" s="1"/>
  <c r="C44" i="3" s="1"/>
  <c r="B98" i="3"/>
  <c r="C90" i="3"/>
  <c r="C66" i="5"/>
  <c r="C143" i="5" s="1"/>
  <c r="C101" i="3"/>
  <c r="C67" i="5"/>
  <c r="C144" i="5" s="1"/>
  <c r="C78" i="3"/>
  <c r="C65" i="5"/>
  <c r="C142" i="5" s="1"/>
  <c r="C112" i="5"/>
  <c r="E112" i="5" s="1"/>
  <c r="C134" i="5"/>
  <c r="E134" i="5" s="1"/>
  <c r="C123" i="5"/>
  <c r="E123" i="5" s="1"/>
  <c r="C11" i="6"/>
  <c r="B57" i="5"/>
  <c r="C101" i="5" s="1"/>
  <c r="D101" i="5" s="1"/>
  <c r="B49" i="3"/>
  <c r="B54" i="3" s="1"/>
  <c r="C54" i="3" s="1"/>
  <c r="H10" i="3"/>
  <c r="B44" i="5"/>
  <c r="H21" i="3"/>
  <c r="H78" i="3" s="1"/>
  <c r="B45" i="5"/>
  <c r="C89" i="5" s="1"/>
  <c r="H32" i="3"/>
  <c r="H90" i="3" s="1"/>
  <c r="B46" i="5"/>
  <c r="H43" i="3"/>
  <c r="H101" i="3" s="1"/>
  <c r="B47" i="5"/>
  <c r="I90" i="3"/>
  <c r="D22" i="3" l="1"/>
  <c r="E22" i="3" s="1"/>
  <c r="F22" i="3" s="1"/>
  <c r="G22" i="3" s="1"/>
  <c r="D44" i="3"/>
  <c r="E44" i="3" s="1"/>
  <c r="F44" i="3" s="1"/>
  <c r="G44" i="3" s="1"/>
  <c r="C11" i="3"/>
  <c r="D33" i="3"/>
  <c r="E33" i="3" s="1"/>
  <c r="F33" i="3" s="1"/>
  <c r="G33" i="3" s="1"/>
  <c r="H54" i="3"/>
  <c r="H55" i="3" s="1"/>
  <c r="H67" i="3"/>
  <c r="C64" i="5"/>
  <c r="C141" i="5" s="1"/>
  <c r="C88" i="5"/>
  <c r="B49" i="5"/>
  <c r="B10" i="7" s="1"/>
  <c r="B11" i="7" s="1"/>
  <c r="H44" i="3"/>
  <c r="H45" i="3" s="1"/>
  <c r="H33" i="3"/>
  <c r="C111" i="5"/>
  <c r="C133" i="5"/>
  <c r="C122" i="5"/>
  <c r="C110" i="5"/>
  <c r="C121" i="5"/>
  <c r="C132" i="5"/>
  <c r="C109" i="5"/>
  <c r="C120" i="5"/>
  <c r="C131" i="5"/>
  <c r="C90" i="5"/>
  <c r="C91" i="5"/>
  <c r="B53" i="5"/>
  <c r="C97" i="5" s="1"/>
  <c r="B54" i="5"/>
  <c r="C98" i="5" s="1"/>
  <c r="B55" i="5"/>
  <c r="C99" i="5" s="1"/>
  <c r="B56" i="5"/>
  <c r="C100" i="5" s="1"/>
  <c r="H23" i="3"/>
  <c r="D54" i="3"/>
  <c r="E54" i="3" s="1"/>
  <c r="F54" i="3" s="1"/>
  <c r="G54" i="3" s="1"/>
  <c r="I44" i="3" l="1"/>
  <c r="I45" i="3" s="1"/>
  <c r="I33" i="3"/>
  <c r="I22" i="3"/>
  <c r="I54" i="3"/>
  <c r="D11" i="3"/>
  <c r="H11" i="3"/>
  <c r="C69" i="5"/>
  <c r="C48" i="6"/>
  <c r="C146" i="5"/>
  <c r="H34" i="3"/>
  <c r="C108" i="5"/>
  <c r="C113" i="5" s="1"/>
  <c r="C130" i="5"/>
  <c r="C119" i="5"/>
  <c r="C93" i="5"/>
  <c r="C102" i="5"/>
  <c r="B58" i="5"/>
  <c r="I23" i="3" l="1"/>
  <c r="I34" i="3"/>
  <c r="E11" i="3"/>
  <c r="H12" i="3"/>
  <c r="C7" i="7"/>
  <c r="D45" i="6" s="1"/>
  <c r="C14" i="7"/>
  <c r="D52" i="6" s="1"/>
  <c r="C124" i="5"/>
  <c r="C135" i="5"/>
  <c r="C11" i="7"/>
  <c r="B12" i="7" s="1"/>
  <c r="I55" i="3"/>
  <c r="F11" i="3" l="1"/>
  <c r="G11" i="3" s="1"/>
  <c r="D49" i="6"/>
  <c r="C13" i="7"/>
  <c r="D51" i="6" s="1"/>
  <c r="C12" i="7"/>
  <c r="D50" i="6" s="1"/>
  <c r="I11" i="3" l="1"/>
  <c r="B13" i="7"/>
  <c r="B14" i="7" s="1"/>
  <c r="B15" i="7" s="1"/>
  <c r="C49" i="6"/>
  <c r="I12" i="3" l="1"/>
  <c r="C50" i="6"/>
  <c r="C51" i="6" l="1"/>
  <c r="C52" i="6" l="1"/>
  <c r="C53" i="6" l="1"/>
  <c r="D103" i="2" l="1" a="1"/>
  <c r="D103" i="2" l="1"/>
  <c r="B62" i="3" s="1"/>
  <c r="F105" i="2"/>
  <c r="D84" i="3" s="1"/>
  <c r="F106" i="2"/>
  <c r="D96" i="3" s="1"/>
  <c r="H106" i="2"/>
  <c r="F96" i="3" s="1"/>
  <c r="F103" i="2"/>
  <c r="D62" i="3" s="1"/>
  <c r="I105" i="2"/>
  <c r="G84" i="3" s="1"/>
  <c r="I104" i="2"/>
  <c r="G73" i="3" s="1"/>
  <c r="G106" i="2"/>
  <c r="E96" i="3" s="1"/>
  <c r="F100" i="3" s="1"/>
  <c r="D105" i="2"/>
  <c r="B84" i="3" s="1"/>
  <c r="G103" i="2"/>
  <c r="E62" i="3" s="1"/>
  <c r="E104" i="2"/>
  <c r="C73" i="3" s="1"/>
  <c r="G104" i="2"/>
  <c r="E73" i="3" s="1"/>
  <c r="H105" i="2"/>
  <c r="F84" i="3" s="1"/>
  <c r="H103" i="2"/>
  <c r="F62" i="3" s="1"/>
  <c r="D106" i="2"/>
  <c r="B96" i="3" s="1"/>
  <c r="E103" i="2"/>
  <c r="C62" i="3" s="1"/>
  <c r="D66" i="3" s="1"/>
  <c r="E105" i="2"/>
  <c r="C84" i="3" s="1"/>
  <c r="D89" i="3" s="1"/>
  <c r="D104" i="2"/>
  <c r="B73" i="3" s="1"/>
  <c r="C77" i="3" s="1"/>
  <c r="I103" i="2"/>
  <c r="G62" i="3" s="1"/>
  <c r="G105" i="2"/>
  <c r="E84" i="3" s="1"/>
  <c r="F89" i="3" s="1"/>
  <c r="H104" i="2"/>
  <c r="F73" i="3" s="1"/>
  <c r="G77" i="3" s="1"/>
  <c r="E106" i="2"/>
  <c r="C96" i="3" s="1"/>
  <c r="D100" i="3" s="1"/>
  <c r="I106" i="2"/>
  <c r="G96" i="3" s="1"/>
  <c r="F104" i="2"/>
  <c r="D73" i="3" s="1"/>
  <c r="E77" i="3" s="1"/>
  <c r="G89" i="3" l="1"/>
  <c r="F77" i="3"/>
  <c r="G100" i="3"/>
  <c r="C100" i="3"/>
  <c r="D77" i="3"/>
  <c r="E100" i="3"/>
  <c r="C33" i="5"/>
  <c r="H77" i="3"/>
  <c r="B16" i="5"/>
  <c r="G66" i="3"/>
  <c r="F66" i="3"/>
  <c r="E89" i="3"/>
  <c r="C89" i="3"/>
  <c r="E66" i="3"/>
  <c r="C66" i="3"/>
  <c r="I77" i="3" l="1"/>
  <c r="C17" i="6" s="1"/>
  <c r="B89" i="5"/>
  <c r="H79" i="3"/>
  <c r="B17" i="5"/>
  <c r="C34" i="5"/>
  <c r="I89" i="3"/>
  <c r="H89" i="3"/>
  <c r="H66" i="3"/>
  <c r="B15" i="5"/>
  <c r="I66" i="3"/>
  <c r="C32" i="5"/>
  <c r="I100" i="3"/>
  <c r="H100" i="3"/>
  <c r="C35" i="5"/>
  <c r="B18" i="5"/>
  <c r="I79" i="3" l="1"/>
  <c r="B25" i="5"/>
  <c r="B98" i="5"/>
  <c r="D98" i="5" s="1"/>
  <c r="B20" i="5"/>
  <c r="B88" i="5"/>
  <c r="H68" i="3"/>
  <c r="B91" i="5"/>
  <c r="H102" i="3"/>
  <c r="C37" i="5"/>
  <c r="B90" i="5"/>
  <c r="H91" i="3"/>
  <c r="B27" i="5"/>
  <c r="C19" i="6"/>
  <c r="B100" i="5"/>
  <c r="D100" i="5" s="1"/>
  <c r="I102" i="3"/>
  <c r="C16" i="6"/>
  <c r="B24" i="5"/>
  <c r="B97" i="5"/>
  <c r="I68" i="3"/>
  <c r="C18" i="6"/>
  <c r="B99" i="5"/>
  <c r="D99" i="5" s="1"/>
  <c r="B26" i="5"/>
  <c r="I91" i="3"/>
  <c r="B131" i="5"/>
  <c r="B142" i="5"/>
  <c r="B120" i="5"/>
  <c r="B109" i="5"/>
  <c r="D89" i="5"/>
  <c r="B29" i="5" l="1"/>
  <c r="F120" i="5"/>
  <c r="E120" i="5"/>
  <c r="B102" i="5"/>
  <c r="D102" i="5" s="1"/>
  <c r="D97" i="5"/>
  <c r="B121" i="5"/>
  <c r="B143" i="5"/>
  <c r="B132" i="5"/>
  <c r="B110" i="5"/>
  <c r="D90" i="5"/>
  <c r="B122" i="5"/>
  <c r="B111" i="5"/>
  <c r="B133" i="5"/>
  <c r="B144" i="5"/>
  <c r="D91" i="5"/>
  <c r="F142" i="5"/>
  <c r="E142" i="5"/>
  <c r="F131" i="5"/>
  <c r="E131" i="5"/>
  <c r="C21" i="6"/>
  <c r="B119" i="5"/>
  <c r="B130" i="5"/>
  <c r="B141" i="5"/>
  <c r="B108" i="5"/>
  <c r="B93" i="5"/>
  <c r="D93" i="5" s="1"/>
  <c r="D88" i="5"/>
  <c r="F109" i="5"/>
  <c r="E109" i="5"/>
  <c r="B16" i="7"/>
  <c r="C54" i="6" l="1"/>
  <c r="C15" i="7"/>
  <c r="D53" i="6" s="1"/>
  <c r="F119" i="5"/>
  <c r="B124" i="5"/>
  <c r="E119" i="5"/>
  <c r="F133" i="5"/>
  <c r="E133" i="5"/>
  <c r="F110" i="5"/>
  <c r="E110" i="5"/>
  <c r="B113" i="5"/>
  <c r="F108" i="5"/>
  <c r="E108" i="5"/>
  <c r="F111" i="5"/>
  <c r="E111" i="5"/>
  <c r="F132" i="5"/>
  <c r="E132" i="5"/>
  <c r="F141" i="5"/>
  <c r="B146" i="5"/>
  <c r="E141" i="5"/>
  <c r="F122" i="5"/>
  <c r="E122" i="5"/>
  <c r="F143" i="5"/>
  <c r="E143" i="5"/>
  <c r="B135" i="5"/>
  <c r="F130" i="5"/>
  <c r="E130" i="5"/>
  <c r="F144" i="5"/>
  <c r="E144" i="5"/>
  <c r="F121" i="5"/>
  <c r="E121" i="5"/>
  <c r="F135" i="5" l="1"/>
  <c r="E135" i="5"/>
  <c r="F124" i="5"/>
  <c r="E124" i="5"/>
  <c r="F146" i="5"/>
  <c r="E146" i="5"/>
  <c r="F113" i="5"/>
  <c r="E113" i="5"/>
  <c r="D118" i="2" l="1"/>
  <c r="C106" i="3" s="1"/>
  <c r="C109" i="3" s="1"/>
  <c r="C118" i="2"/>
  <c r="B118" i="2"/>
  <c r="B113" i="2" l="1"/>
  <c r="F115" i="2"/>
  <c r="F114" i="2"/>
  <c r="E116" i="2"/>
  <c r="D115" i="2"/>
  <c r="C115" i="2"/>
  <c r="D114" i="2"/>
  <c r="C113" i="2"/>
  <c r="F113" i="2"/>
  <c r="E115" i="2"/>
  <c r="G116" i="2"/>
  <c r="C117" i="2"/>
  <c r="E114" i="2"/>
  <c r="D113" i="2"/>
  <c r="E117" i="2"/>
  <c r="F117" i="2"/>
  <c r="B114" i="2"/>
  <c r="D117" i="2"/>
  <c r="G113" i="2"/>
  <c r="I116" i="2"/>
  <c r="H113" i="2"/>
  <c r="H117" i="2"/>
  <c r="G117" i="2"/>
  <c r="H116" i="2"/>
  <c r="I117" i="2"/>
  <c r="I118" i="2"/>
  <c r="I113" i="2"/>
  <c r="E118" i="2"/>
  <c r="D106" i="3" s="1"/>
  <c r="D109" i="3" s="1"/>
  <c r="C10" i="5"/>
  <c r="C48" i="5"/>
  <c r="D48" i="5" s="1"/>
  <c r="H109" i="3"/>
  <c r="C19" i="5"/>
  <c r="E113" i="2"/>
  <c r="F118" i="2"/>
  <c r="E106" i="3" s="1"/>
  <c r="F116" i="2"/>
  <c r="D116" i="2"/>
  <c r="B115" i="2"/>
  <c r="C114" i="2"/>
  <c r="C116" i="2"/>
  <c r="B116" i="2"/>
  <c r="H114" i="2"/>
  <c r="H115" i="2"/>
  <c r="G118" i="2"/>
  <c r="F106" i="3" s="1"/>
  <c r="G115" i="2"/>
  <c r="G114" i="2"/>
  <c r="H118" i="2"/>
  <c r="G106" i="3" s="1"/>
  <c r="I115" i="2"/>
  <c r="I114" i="2"/>
  <c r="E109" i="3" l="1"/>
  <c r="F109" i="3" s="1"/>
  <c r="G109" i="3" s="1"/>
  <c r="B117" i="2"/>
  <c r="F19" i="5"/>
  <c r="C39" i="6" s="1"/>
  <c r="G19" i="5"/>
  <c r="D39" i="6" s="1"/>
  <c r="H19" i="5"/>
  <c r="E39" i="6" s="1"/>
  <c r="B68" i="5"/>
  <c r="B36" i="5"/>
  <c r="G61" i="3"/>
  <c r="G72" i="3"/>
  <c r="G95" i="3"/>
  <c r="G83" i="3"/>
  <c r="C61" i="3"/>
  <c r="C64" i="3" s="1"/>
  <c r="C95" i="3"/>
  <c r="C98" i="3" s="1"/>
  <c r="C83" i="3"/>
  <c r="C87" i="3" s="1"/>
  <c r="C72" i="3"/>
  <c r="C75" i="3" s="1"/>
  <c r="E83" i="3"/>
  <c r="E72" i="3"/>
  <c r="E61" i="3"/>
  <c r="E95" i="3"/>
  <c r="F72" i="3"/>
  <c r="F61" i="3"/>
  <c r="F83" i="3"/>
  <c r="F95" i="3"/>
  <c r="D95" i="3"/>
  <c r="D83" i="3"/>
  <c r="D61" i="3"/>
  <c r="D72" i="3"/>
  <c r="D10" i="6"/>
  <c r="C30" i="6"/>
  <c r="I109" i="3" l="1"/>
  <c r="C57" i="5" s="1"/>
  <c r="D57" i="5" s="1"/>
  <c r="C44" i="5"/>
  <c r="D64" i="3"/>
  <c r="E64" i="3" s="1"/>
  <c r="F64" i="3" s="1"/>
  <c r="G64" i="3" s="1"/>
  <c r="H64" i="3"/>
  <c r="C15" i="5"/>
  <c r="C6" i="5"/>
  <c r="C11" i="5"/>
  <c r="C7" i="5"/>
  <c r="C27" i="6" s="1"/>
  <c r="C45" i="5"/>
  <c r="D45" i="5" s="1"/>
  <c r="H75" i="3"/>
  <c r="D75" i="3"/>
  <c r="E75" i="3" s="1"/>
  <c r="F75" i="3" s="1"/>
  <c r="G75" i="3" s="1"/>
  <c r="C16" i="5"/>
  <c r="E36" i="5"/>
  <c r="F36" i="5"/>
  <c r="D30" i="6" s="1"/>
  <c r="C8" i="5"/>
  <c r="C17" i="5"/>
  <c r="C46" i="5"/>
  <c r="D46" i="5" s="1"/>
  <c r="H87" i="3"/>
  <c r="D87" i="3"/>
  <c r="E87" i="3" s="1"/>
  <c r="F87" i="3" s="1"/>
  <c r="G87" i="3" s="1"/>
  <c r="C9" i="5"/>
  <c r="C47" i="5"/>
  <c r="D47" i="5" s="1"/>
  <c r="C18" i="5"/>
  <c r="D98" i="3"/>
  <c r="E98" i="3" s="1"/>
  <c r="F98" i="3" s="1"/>
  <c r="G98" i="3" s="1"/>
  <c r="H98" i="3"/>
  <c r="C28" i="5" l="1"/>
  <c r="D28" i="5" s="1"/>
  <c r="I75" i="3"/>
  <c r="D20" i="6"/>
  <c r="C28" i="6"/>
  <c r="D8" i="6"/>
  <c r="F18" i="5"/>
  <c r="C38" i="6" s="1"/>
  <c r="H18" i="5"/>
  <c r="E38" i="6" s="1"/>
  <c r="G18" i="5"/>
  <c r="D38" i="6" s="1"/>
  <c r="B34" i="5"/>
  <c r="B66" i="5"/>
  <c r="G16" i="5"/>
  <c r="F16" i="5"/>
  <c r="C36" i="6" s="1"/>
  <c r="H16" i="5"/>
  <c r="E36" i="6" s="1"/>
  <c r="D11" i="6"/>
  <c r="C31" i="6"/>
  <c r="B64" i="5"/>
  <c r="B32" i="5"/>
  <c r="I98" i="3"/>
  <c r="F20" i="6"/>
  <c r="E20" i="6"/>
  <c r="D6" i="6"/>
  <c r="C26" i="6"/>
  <c r="B35" i="5"/>
  <c r="B67" i="5"/>
  <c r="C29" i="6"/>
  <c r="D9" i="6"/>
  <c r="I87" i="3"/>
  <c r="F17" i="5"/>
  <c r="C37" i="6" s="1"/>
  <c r="H17" i="5"/>
  <c r="E37" i="6" s="1"/>
  <c r="G17" i="5"/>
  <c r="D37" i="6" s="1"/>
  <c r="B65" i="5"/>
  <c r="B33" i="5"/>
  <c r="I64" i="3"/>
  <c r="D44" i="5"/>
  <c r="C49" i="5"/>
  <c r="C54" i="5"/>
  <c r="D54" i="5" s="1"/>
  <c r="D17" i="6"/>
  <c r="C25" i="5"/>
  <c r="D25" i="5" s="1"/>
  <c r="C20" i="5"/>
  <c r="H15" i="5"/>
  <c r="E35" i="6" s="1"/>
  <c r="F15" i="5"/>
  <c r="C35" i="6" s="1"/>
  <c r="G15" i="5"/>
  <c r="D35" i="6" s="1"/>
  <c r="E17" i="6" l="1"/>
  <c r="F17" i="6"/>
  <c r="F32" i="5"/>
  <c r="D26" i="6" s="1"/>
  <c r="B37" i="5"/>
  <c r="E32" i="5"/>
  <c r="F34" i="5"/>
  <c r="D28" i="6" s="1"/>
  <c r="E34" i="5"/>
  <c r="B6" i="7"/>
  <c r="D49" i="5"/>
  <c r="B69" i="5"/>
  <c r="F33" i="5"/>
  <c r="D27" i="6" s="1"/>
  <c r="E33" i="5"/>
  <c r="D18" i="6"/>
  <c r="C26" i="5"/>
  <c r="D26" i="5" s="1"/>
  <c r="C55" i="5"/>
  <c r="D55" i="5" s="1"/>
  <c r="E35" i="5"/>
  <c r="F35" i="5"/>
  <c r="D29" i="6" s="1"/>
  <c r="D7" i="6"/>
  <c r="D36" i="6"/>
  <c r="H20" i="5"/>
  <c r="E40" i="6" s="1"/>
  <c r="F20" i="5"/>
  <c r="C40" i="6" s="1"/>
  <c r="G20" i="5"/>
  <c r="D40" i="6" s="1"/>
  <c r="C53" i="5"/>
  <c r="D16" i="6"/>
  <c r="C24" i="5"/>
  <c r="C27" i="5"/>
  <c r="D27" i="5" s="1"/>
  <c r="D19" i="6"/>
  <c r="C56" i="5"/>
  <c r="D56" i="5" s="1"/>
  <c r="D21" i="6" l="1"/>
  <c r="E16" i="6"/>
  <c r="F16" i="6"/>
  <c r="F37" i="5"/>
  <c r="D31" i="6" s="1"/>
  <c r="E37" i="5"/>
  <c r="C58" i="5"/>
  <c r="D58" i="5" s="1"/>
  <c r="D53" i="5"/>
  <c r="E18" i="6"/>
  <c r="F18" i="6"/>
  <c r="C44" i="6"/>
  <c r="B7" i="7"/>
  <c r="C9" i="7"/>
  <c r="D47" i="6" s="1"/>
  <c r="E19" i="6"/>
  <c r="F19" i="6"/>
  <c r="D24" i="5"/>
  <c r="C29" i="5"/>
  <c r="D29" i="5" s="1"/>
  <c r="E21" i="6" l="1"/>
  <c r="F21" i="6"/>
  <c r="C45" i="6"/>
  <c r="B8" i="7"/>
  <c r="C46" i="6" l="1"/>
  <c r="B9" i="7"/>
  <c r="C47" i="6" s="1"/>
</calcChain>
</file>

<file path=xl/sharedStrings.xml><?xml version="1.0" encoding="utf-8"?>
<sst xmlns="http://schemas.openxmlformats.org/spreadsheetml/2006/main" count="747" uniqueCount="217">
  <si>
    <t>Description and Status</t>
  </si>
  <si>
    <t xml:space="preserve">Financial quantities in this model are expressed in NZD'000. </t>
  </si>
  <si>
    <t>ANR</t>
  </si>
  <si>
    <t>ANR (000)</t>
  </si>
  <si>
    <t>Powerco</t>
  </si>
  <si>
    <t>Vector</t>
  </si>
  <si>
    <t>First Gas distribution</t>
  </si>
  <si>
    <t>First Gas Transmission</t>
  </si>
  <si>
    <t>MDL Transmission</t>
  </si>
  <si>
    <t>Total</t>
  </si>
  <si>
    <t>CPRG (Pricing years)</t>
  </si>
  <si>
    <t>GasNet</t>
  </si>
  <si>
    <t>First Gas Dist</t>
  </si>
  <si>
    <t>First Gas Trans</t>
  </si>
  <si>
    <t>CPI Forecasts</t>
  </si>
  <si>
    <t>Forecast changes in CPI used for revaluations, March year-ends</t>
  </si>
  <si>
    <t>Forecast changes in CPI used for revaluations, June year-ends</t>
  </si>
  <si>
    <t>Forecast changes in CPI used for revaluations, September year-ends</t>
  </si>
  <si>
    <t>Forecast changes in CPI used for revaluations, December year-ends</t>
  </si>
  <si>
    <t>Year Commencing</t>
  </si>
  <si>
    <t>ANR Y/C 2016</t>
  </si>
  <si>
    <t>CPI</t>
  </si>
  <si>
    <t xml:space="preserve">CPRG </t>
  </si>
  <si>
    <t>WACC</t>
  </si>
  <si>
    <t xml:space="preserve">Starting Price </t>
  </si>
  <si>
    <t>NPV value</t>
  </si>
  <si>
    <t>Supplier number</t>
  </si>
  <si>
    <t>1st State non-Auck</t>
  </si>
  <si>
    <t>1st State trans MDL</t>
  </si>
  <si>
    <t>1st State trans Vct</t>
  </si>
  <si>
    <t>PV of BBAR at 30 September 2017</t>
  </si>
  <si>
    <t>Starting price for industry-wide X factor</t>
  </si>
  <si>
    <t>Starting price for applicable X factor</t>
  </si>
  <si>
    <t>PV at 30 September 2017 of MAR (applicable X)</t>
  </si>
  <si>
    <t>BBAR before tax, for the BBAR period commencing 2017</t>
  </si>
  <si>
    <t>BBAR before tax, for the BBAR period commencing 2018</t>
  </si>
  <si>
    <t>BBAR before tax, for the BBAR period commencing 2019</t>
  </si>
  <si>
    <t>BBAR before tax, for the BBAR period commencing 2020</t>
  </si>
  <si>
    <t>BBAR before tax, for the BBAR period commencing 2021</t>
  </si>
  <si>
    <t>BBAR before tax, for the BBAR period commencing 2022</t>
  </si>
  <si>
    <t>ΔD</t>
  </si>
  <si>
    <t>ANR 2016 (applicable X-factor)</t>
  </si>
  <si>
    <t>source: 2017 Draft, Financial Model, 'Outputs' sheet</t>
  </si>
  <si>
    <t>source: 2017 Draft, Constant price revenue growth Model, 'Output' sheet</t>
  </si>
  <si>
    <t>source: 2017 Draft, CPI Model, 'Output' sheet</t>
  </si>
  <si>
    <t>WACC (67th percentile)</t>
  </si>
  <si>
    <t>First Gas Distribution</t>
  </si>
  <si>
    <t>CPRG  (0% used)</t>
  </si>
  <si>
    <t>Roll over</t>
  </si>
  <si>
    <t>Draft Reset</t>
  </si>
  <si>
    <t>Industry Total</t>
  </si>
  <si>
    <t>NPV ANR</t>
  </si>
  <si>
    <t>Draft Reset starting price</t>
  </si>
  <si>
    <t>Rolled over starting price</t>
  </si>
  <si>
    <t>Opex</t>
  </si>
  <si>
    <t>Other</t>
  </si>
  <si>
    <t>Capex</t>
  </si>
  <si>
    <t>Final Reset starting price</t>
  </si>
  <si>
    <t>Vector Dist</t>
  </si>
  <si>
    <t>Maui</t>
  </si>
  <si>
    <t>Vector Trans</t>
  </si>
  <si>
    <t>First Gas trans MDL</t>
  </si>
  <si>
    <t>First Gas trans Vct</t>
  </si>
  <si>
    <t>Operating expenditure in year commencing 2017</t>
  </si>
  <si>
    <t>source: 2017 Draft, Financial Model, 'Inputs' sheet</t>
  </si>
  <si>
    <t>2017 Draft DPP Reset CPRG and CPI</t>
  </si>
  <si>
    <t>2013 DPP Operating Expenditure Allowance for 2017</t>
  </si>
  <si>
    <t>Opex (2017)</t>
  </si>
  <si>
    <t>source: 2013 DPP, Financial Model, 'Inputs' sheet</t>
  </si>
  <si>
    <t>Rolled over Starting Price</t>
  </si>
  <si>
    <t>calculated as the residual (representing all other changes)</t>
  </si>
  <si>
    <t>notes</t>
  </si>
  <si>
    <t>Figures for Waterfall Chart</t>
  </si>
  <si>
    <t>Allowable Notional Revenues for 2016 (to be rolled over)</t>
  </si>
  <si>
    <t>source: 2016 ANRs provided by GPBs, except Vector. Vector ANR estimated by Commission.</t>
  </si>
  <si>
    <t>Allowable Notional Revenue 2016</t>
  </si>
  <si>
    <t>source: 2017 Final, Financial Model, 'Outputs' sheet</t>
  </si>
  <si>
    <t>Starting prices (net of pass-through and recoverable costs)</t>
  </si>
  <si>
    <t>Supplier</t>
  </si>
  <si>
    <t>First Gas transmission</t>
  </si>
  <si>
    <t>Industry total</t>
  </si>
  <si>
    <t>Estimated revenue over the regulatory period (net of pass-through and recoverable costs)</t>
  </si>
  <si>
    <t xml:space="preserve">Forecast revenue from a roll-over </t>
  </si>
  <si>
    <t xml:space="preserve">Forecast over-recovery if prices rolled over </t>
  </si>
  <si>
    <t>Reasons Paper Tables</t>
  </si>
  <si>
    <t>Starting prices (MAR)</t>
  </si>
  <si>
    <t>Impact of reset on price/revenue cap (ANR)</t>
  </si>
  <si>
    <t>Impact of reset on price/revenue cap - WACC scenarios</t>
  </si>
  <si>
    <t>Draft decision</t>
  </si>
  <si>
    <t>WACC at 7.44%</t>
  </si>
  <si>
    <t>Starting Price (ANR 2017)</t>
  </si>
  <si>
    <t>WACC at 7.44%, cost of debt at 5.38%</t>
  </si>
  <si>
    <t>WACC at 7.44%, cost of debt at 5.38%, leverage at 44%</t>
  </si>
  <si>
    <t>2017 Draft DPP Reset Operating Expenditure Allowance for 2017</t>
  </si>
  <si>
    <t>MDL</t>
  </si>
  <si>
    <t>Vector Transmission</t>
  </si>
  <si>
    <t>Starting Price (ANR)</t>
  </si>
  <si>
    <t>Changes in starting prices - industry total allowable revenues ($'000s)</t>
  </si>
  <si>
    <t>Final Reset</t>
  </si>
  <si>
    <t>WACC at 6.43%, cost of debt at 4.79%</t>
  </si>
  <si>
    <t>Impact of Final Decision</t>
  </si>
  <si>
    <t>Impact of WACC, cost of debt</t>
  </si>
  <si>
    <t>2017 Draft DPP Reset Financial Outputs (Draft decision)</t>
  </si>
  <si>
    <t>2017 Draft DPP Reset Financial Outputs (2013 WACC 7.44%, cost of debt 5.38%, leverage 44%)</t>
  </si>
  <si>
    <t>Rolled over price path</t>
  </si>
  <si>
    <t>Rolled over and Draft Reset Prices</t>
  </si>
  <si>
    <t>ANR calculated from Final financial model</t>
  </si>
  <si>
    <t>MAR from Final financial model</t>
  </si>
  <si>
    <t>Effect of moving from Draft to Final Reset</t>
  </si>
  <si>
    <t>2017 Final DPP Reset CPRG and CPI</t>
  </si>
  <si>
    <t>source: 2017 Final, Constant price revenue growth Model, 'Output' sheet</t>
  </si>
  <si>
    <t>source: 2017 Final, CPI Model, 'Output' sheet</t>
  </si>
  <si>
    <t>ANR calculated from Draft financial model</t>
  </si>
  <si>
    <t>Effect of moving from Draft Reset to rollover</t>
  </si>
  <si>
    <t>Price path from Draft Reset model</t>
  </si>
  <si>
    <t>Price path from Final financial model</t>
  </si>
  <si>
    <t>MAR from Draft Reset financial model</t>
  </si>
  <si>
    <t>ANR calculated from Draft Reset financial model</t>
  </si>
  <si>
    <t>Price path from Draft Reset financial model</t>
  </si>
  <si>
    <t>Final Opex allowances</t>
  </si>
  <si>
    <t>Impact of Final Opex allowances</t>
  </si>
  <si>
    <t>2017 Draft DPP Reset Financial Outputs (using 2017 Final Capex allowances)</t>
  </si>
  <si>
    <t>2017 Draft DPP Reset Financial Outputs (using 2017 Final Opex allowances)</t>
  </si>
  <si>
    <t>Final Capex allowances</t>
  </si>
  <si>
    <t>Impact of Final Capex allowances</t>
  </si>
  <si>
    <t>For each supplier and the Industry total, the calculated results are shown in the 'Impact of 2017 Reset' worksheet. This includes the aggregate impact of the Draft and Final Reset decisions, as well as the impact of changes in key components.</t>
  </si>
  <si>
    <t>The 'Waterfall Chart for Final' summarises the impact on starting prices (from Rolled over to Draft Reset, and from Draft Reset to Final Reset).</t>
  </si>
  <si>
    <t>Data inputs are sourced from the GPBs, the 2013 DPP financial model for rolled over prices, and the 2017 Draft and Final financial, CPRG, and CPI models.</t>
  </si>
  <si>
    <t xml:space="preserve">The 'Reasons Paper Tables' summarises the data that appears in the Reasons Paper. </t>
  </si>
  <si>
    <t>CPRG</t>
  </si>
  <si>
    <t>First Gas Transmission (MAR)</t>
  </si>
  <si>
    <t>2017 Draft DPP Reset Financial Outputs (using 2017 Final CPI forecasts)</t>
  </si>
  <si>
    <t>Final CPI forecast</t>
  </si>
  <si>
    <t>Impact of Final CPI</t>
  </si>
  <si>
    <t>CPI forecast</t>
  </si>
  <si>
    <t>Starting Price (MAR 2017)</t>
  </si>
  <si>
    <t>Starting Price and impact of Reset</t>
  </si>
  <si>
    <t>Impact of reset on price/revenue (ANR 2017)</t>
  </si>
  <si>
    <t>Final decision</t>
  </si>
  <si>
    <t>Impact of Final Decision (2013 WACC, cost of debt)</t>
  </si>
  <si>
    <t>2017 Final DPP Reset Financial Outputs (using 2013 WACC, cost of debt, leverage)</t>
  </si>
  <si>
    <t>Impact of reset on price/revenue cap – expenditure scenarios</t>
  </si>
  <si>
    <t>Fall-back</t>
  </si>
  <si>
    <t>AMP forecasts</t>
  </si>
  <si>
    <t>First Gas Dist.</t>
  </si>
  <si>
    <t>First Gas Trans.</t>
  </si>
  <si>
    <t>Cumulative</t>
  </si>
  <si>
    <t>Incremental</t>
  </si>
  <si>
    <t>from Draft Reset Financial Model, using 2013 WACC, cost of debt, and leverage</t>
  </si>
  <si>
    <t>from Draft Reset Financial Model, using Final 2017 WACC, cost of debt, and leverage</t>
  </si>
  <si>
    <t>These tables are used to generate the Roll Over to Draft section in the Waterfall Chart</t>
  </si>
  <si>
    <t>These tables are used to generate the Draft to Final section in the Waterfall Chart</t>
  </si>
  <si>
    <t>2017 Final DPP Reset Financial Outputs</t>
  </si>
  <si>
    <t>Fallback</t>
  </si>
  <si>
    <t>AMP forecast</t>
  </si>
  <si>
    <t>Impact of reset on starting price</t>
  </si>
  <si>
    <t>Forecast changes in the CPI element of the price path, lagged</t>
  </si>
  <si>
    <t>Forecast changes in the CPI element of the price path, not lagged</t>
  </si>
  <si>
    <r>
      <t xml:space="preserve">All data used by the model are entered in the 'Inputs' worksheet.  </t>
    </r>
    <r>
      <rPr>
        <sz val="11"/>
        <color rgb="FFFF0000"/>
        <rFont val="Calibri"/>
        <family val="2"/>
        <scheme val="minor"/>
      </rPr>
      <t>A red font is applied to input cells.</t>
    </r>
  </si>
  <si>
    <t>The starting prices rolled over from the previous regulatory period, and the starting prices from the Draft and Final Reset, are calculated in the 'Rolled over and Reset Prices' worksheet.</t>
  </si>
  <si>
    <t>from Draft Reset Financial Model, using Final 2017 opex allowances</t>
  </si>
  <si>
    <t>from Draft Reset Financial Model, using Final 2017 capex allowances</t>
  </si>
  <si>
    <t>from Draft Reset Financial Model, using Final CPI forecast</t>
  </si>
  <si>
    <t>5a</t>
  </si>
  <si>
    <t>5b</t>
  </si>
  <si>
    <t>The Fallback and AMP Forecast expenditure scenarios in the 'Impact of 2017 Reset' worksheet are derived from the Final 2017 Financial Model, using expenditure inputs which reflect the following scenarios:</t>
  </si>
  <si>
    <r>
      <rPr>
        <i/>
        <sz val="11"/>
        <color theme="1"/>
        <rFont val="Calibri"/>
        <family val="2"/>
        <scheme val="minor"/>
      </rPr>
      <t>Fallback expenditure scenario</t>
    </r>
    <r>
      <rPr>
        <sz val="11"/>
        <color theme="1"/>
        <rFont val="Calibri"/>
        <family val="2"/>
        <scheme val="minor"/>
      </rPr>
      <t>: in the 'Assessment' worksheet in the Expenditure Model, the expenditure in each category is set at the minimum of the Fallback expenditure and the AMP forecast ('FALSE' unless Fallback&gt;AMP, in which case 'TRUE'). In the 'Policy' worksheet, adjustments are made for First Gas Distribution System Growth and First Gas Transmission Compressor Fuel expenditures (as these are determined according to the IMs).</t>
    </r>
  </si>
  <si>
    <r>
      <rPr>
        <i/>
        <sz val="11"/>
        <color theme="1"/>
        <rFont val="Calibri"/>
        <family val="2"/>
        <scheme val="minor"/>
      </rPr>
      <t>AMP Forecast</t>
    </r>
    <r>
      <rPr>
        <sz val="11"/>
        <color theme="1"/>
        <rFont val="Calibri"/>
        <family val="2"/>
        <scheme val="minor"/>
      </rPr>
      <t xml:space="preserve"> </t>
    </r>
    <r>
      <rPr>
        <i/>
        <sz val="11"/>
        <color theme="1"/>
        <rFont val="Calibri"/>
        <family val="2"/>
        <scheme val="minor"/>
      </rPr>
      <t>expenditure scenario</t>
    </r>
    <r>
      <rPr>
        <sz val="11"/>
        <color theme="1"/>
        <rFont val="Calibri"/>
        <family val="2"/>
        <scheme val="minor"/>
      </rPr>
      <t>: in the 'Assessment' worksheet in the Expenditure Model, the expenditure in each category is set at the AMP forecast ('TRUE'). In the 'Policy' worksheet, adjustments are made for First Gas Distribution System Growth and First Gas Transmission Compressor Fuel expenditures (as these are determined according to the IMs).</t>
    </r>
  </si>
  <si>
    <t>Change</t>
  </si>
  <si>
    <t>Impact of 2017 Final Reset</t>
  </si>
  <si>
    <t xml:space="preserve">GasNet </t>
  </si>
  <si>
    <t>Inputs</t>
  </si>
  <si>
    <t>source: 2017 Draft, Financial Model, 'Outputs' sheet, using 2013 values for WACC (7.44%), cost of debt (5.38%), and leverage (44%)</t>
  </si>
  <si>
    <t>source: 2017 Draft, Financial Model, 'Outputs' sheet, using 2017 final values for opex allowances</t>
  </si>
  <si>
    <t>source: 2017 Draft, Financial Model, 'Outputs' sheet, using 2017 final values for capex allowances</t>
  </si>
  <si>
    <t>source: 2017 Draft, Financial Model, 'Outputs' sheet, using 2017 final values for CPI forecast</t>
  </si>
  <si>
    <t>source: 2017 Final, Financial Model, 'Outputs' sheet, using 2013 values for WACC (7.44%), cost of debt (5.38%), leverage (44%)</t>
  </si>
  <si>
    <t>Table of Contents</t>
  </si>
  <si>
    <t>Sheet Name</t>
  </si>
  <si>
    <t>Link</t>
  </si>
  <si>
    <t>Rolled over and Reset Prices</t>
  </si>
  <si>
    <t>Impact of 2017 Reset</t>
  </si>
  <si>
    <t>Waterfall Chart for Final</t>
  </si>
  <si>
    <t>Gas Pipeline Businesses</t>
  </si>
  <si>
    <t>Price-Quality Regulation 1 October 2017 Reset</t>
  </si>
  <si>
    <t>MAR (industry-wide X factor), pricing period commencing 2017</t>
  </si>
  <si>
    <t>MAR (industry-wide X factor), pricing period commencing 2018</t>
  </si>
  <si>
    <t>MAR (industry-wide X factor), pricing period commencing 2019</t>
  </si>
  <si>
    <t>MAR (industry-wide X factor), pricing period commencing 2020</t>
  </si>
  <si>
    <t>MAR (industry-wide X factor), pricing period commencing 2021</t>
  </si>
  <si>
    <t>MAR (applicable X factor), pricing period commencing 2017</t>
  </si>
  <si>
    <t>MAR (applicable X factor), pricing period commencing 2018</t>
  </si>
  <si>
    <t>MAR (applicable X factor), pricing period commencing 2019</t>
  </si>
  <si>
    <t>MAR (applicable X factor), pricing period commencing 2020</t>
  </si>
  <si>
    <t>MAR (applicable X factor), pricing period commencing 2021</t>
  </si>
  <si>
    <t>Draft Reset compared to Roll Over: WACC, Cost of Debt, and Leverage Change</t>
  </si>
  <si>
    <t>Draft Reset compared to Roll Over: Opex allowances</t>
  </si>
  <si>
    <t>ii) Draft Reset compared to Roll Over</t>
  </si>
  <si>
    <t>i) Final Reset compared to Roll Over</t>
  </si>
  <si>
    <t>iii) Final Reset compared to Draft Reset</t>
  </si>
  <si>
    <t>Final Reset compared to Draft Reset: WACC, Cost of Debt</t>
  </si>
  <si>
    <t>Final Reset compared to Draft Reset: Opex Allowances</t>
  </si>
  <si>
    <t>Final Reset compared to Draft Reset: Capex Allowances</t>
  </si>
  <si>
    <t>Final Reset compared to Draft Reset: CPI Forecast</t>
  </si>
  <si>
    <t>Rolled over and Final Reset Prices</t>
  </si>
  <si>
    <t>2017 Draft DPP Reset Financial Outputs (using 2017 Final WACC 6.41%, cost of debt 4.76%)</t>
  </si>
  <si>
    <t xml:space="preserve">Forecast revenue (ANR) based on final decision </t>
  </si>
  <si>
    <t/>
  </si>
  <si>
    <t>source: 2017 Draft, Financial Model, 'Outputs' sheet, using 2017 final values for WACC (6.41%) and cost of debt (4.76%)</t>
  </si>
  <si>
    <t>Purpose</t>
  </si>
  <si>
    <t>The Model 8 — Starting Price Adjustment workbook has been prepared to demonstrate the impact of the final reset decision on starting prices for those GPBs (suppliers) that are subject to default price quality regulation.</t>
  </si>
  <si>
    <t>Source of data</t>
  </si>
  <si>
    <t>Formatting conventions and notes</t>
  </si>
  <si>
    <t>2017 Gas DPP suite of models</t>
  </si>
  <si>
    <t>Final Decision v1 Published 31 May 2017</t>
  </si>
  <si>
    <t>Starting Price Adjustment model</t>
  </si>
  <si>
    <t>% difference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</si>
</sst>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_(&quot;$&quot;* #,##0_);_(&quot;$&quot;* \(#,##0\);_(&quot;$&quot;* &quot;-&quot;_);_(@_)"/>
    <numFmt numFmtId="165" formatCode="&quot;$&quot;#,##0.00_);[Red]\(&quot;$&quot;#,##0.00\)"/>
    <numFmt numFmtId="166" formatCode="_(&quot;$&quot;* #,##0.00_);_(&quot;$&quot;* \(#,##0.00\);_(&quot;$&quot;* &quot;-&quot;??_);_(@_)"/>
    <numFmt numFmtId="167" formatCode="_(* #,##0_);_(* \(#,##0\);_(* &quot;-&quot;_);_(@_)"/>
    <numFmt numFmtId="168" formatCode="_(* #,##0.00_);_(* \(#,##0.00\);_(* &quot;-&quot;??_);_(@_)"/>
    <numFmt numFmtId="169" formatCode="_(* #,##0_);_(* \(#,##0\);_(* &quot;–&quot;???_);_(* @_)"/>
    <numFmt numFmtId="170" formatCode="0.000"/>
    <numFmt numFmtId="171" formatCode="_(* #,##0%_);_(* \(#,##0%\);_(* &quot;–&quot;???_);_(* @_)"/>
    <numFmt numFmtId="172" formatCode="#,##0_ ;\-#,##0\ "/>
    <numFmt numFmtId="173" formatCode="#,##0;[Red]\-#,##0;&quot;&quot;"/>
    <numFmt numFmtId="174" formatCode="_(* #,##0.0000_);_(* \(#,##0.0000\);_(* &quot;–&quot;??_);_(* @_)"/>
    <numFmt numFmtId="175" formatCode="0.0%"/>
    <numFmt numFmtId="176" formatCode="_-* #,##0_-;\-* #,##0_-;_-* &quot;-&quot;??_-;_-@_-"/>
    <numFmt numFmtId="177" formatCode="_(* #,##0_);_(* \(#,##0\);_(* &quot;-&quot;??_);_(@_)"/>
    <numFmt numFmtId="178" formatCode="_(@_)"/>
    <numFmt numFmtId="179" formatCode="[$-1409]d\ mmm\ yy;@"/>
    <numFmt numFmtId="180" formatCode="_(* #,##0.00%_);_(* \(#,##0.00%\);_(* &quot;–&quot;???_);_(* @_)"/>
    <numFmt numFmtId="181" formatCode="_(* #,##0.0_);_(* \(#,##0.0\);_(* &quot;–&quot;???_);_(* @_)"/>
    <numFmt numFmtId="182" formatCode="_(* #,##0.00_);_(* \(#,##0.00\);_(* &quot;–&quot;???_);_(* @_)"/>
    <numFmt numFmtId="183" formatCode="_(* #,##0.000%_);_(* \(#,##0.000%\);_(* &quot;–&quot;???_);_(* @_)"/>
    <numFmt numFmtId="184" formatCode="_(* #,##0%_);_(* \(#,##0%\);_(* &quot;–&quot;??_);_(* @_)"/>
    <numFmt numFmtId="185" formatCode="_(* #,##0.0%_);_(* \(#,##0.0%\);_(* &quot;–&quot;??_);_(* @_)"/>
    <numFmt numFmtId="186" formatCode="_(* 0_);_(* \(0\);_(* &quot;–&quot;??_);_(@_)"/>
  </numFmts>
  <fonts count="35"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20"/>
      <color rgb="FFC00000"/>
      <name val="Calibri"/>
      <family val="2"/>
      <scheme val="minor"/>
    </font>
    <font>
      <sz val="11"/>
      <name val="Calibri"/>
      <family val="2"/>
      <scheme val="minor"/>
    </font>
    <font>
      <sz val="11"/>
      <color theme="9"/>
      <name val="Calibri"/>
      <family val="2"/>
      <scheme val="minor"/>
    </font>
    <font>
      <b/>
      <sz val="10"/>
      <name val="Calibri"/>
      <family val="4"/>
      <scheme val="minor"/>
    </font>
    <font>
      <i/>
      <sz val="11"/>
      <color theme="1"/>
      <name val="Calibri"/>
      <family val="2"/>
      <scheme val="minor"/>
    </font>
    <font>
      <b/>
      <sz val="10"/>
      <color theme="1"/>
      <name val="Calibri"/>
      <family val="2"/>
      <scheme val="minor"/>
    </font>
    <font>
      <sz val="10"/>
      <color theme="1"/>
      <name val="Calibri"/>
      <family val="2"/>
      <scheme val="minor"/>
    </font>
    <font>
      <sz val="11"/>
      <color theme="1"/>
      <name val="Calibri"/>
      <family val="2"/>
    </font>
    <font>
      <b/>
      <sz val="10"/>
      <name val="Calibri"/>
      <family val="4"/>
    </font>
    <font>
      <sz val="11"/>
      <color rgb="FF000000"/>
      <name val="Calibri"/>
      <family val="2"/>
    </font>
    <font>
      <b/>
      <sz val="16"/>
      <name val="Calibri"/>
      <family val="2"/>
      <scheme val="minor"/>
    </font>
    <font>
      <b/>
      <sz val="18"/>
      <name val="Calibri"/>
      <family val="2"/>
      <scheme val="minor"/>
    </font>
    <font>
      <sz val="11"/>
      <color rgb="FFC0000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sz val="11"/>
      <name val="Calibri"/>
      <family val="2"/>
    </font>
    <font>
      <sz val="11"/>
      <color theme="2"/>
      <name val="Calibri"/>
      <family val="2"/>
      <scheme val="minor"/>
    </font>
    <font>
      <i/>
      <sz val="10"/>
      <name val="Calibri"/>
      <family val="4"/>
      <scheme val="minor"/>
    </font>
    <font>
      <b/>
      <sz val="12"/>
      <color theme="1"/>
      <name val="Calibri"/>
      <family val="2"/>
      <scheme val="minor"/>
    </font>
    <font>
      <b/>
      <sz val="14"/>
      <name val="Calibri"/>
      <family val="2"/>
      <scheme val="minor"/>
    </font>
    <font>
      <u/>
      <sz val="10"/>
      <color theme="10"/>
      <name val="Arial"/>
      <family val="2"/>
    </font>
    <font>
      <b/>
      <sz val="20"/>
      <color theme="2"/>
      <name val="Calibri"/>
      <family val="2"/>
      <scheme val="minor"/>
    </font>
    <font>
      <u/>
      <sz val="11"/>
      <color theme="10"/>
      <name val="Calibri"/>
      <family val="2"/>
      <scheme val="minor"/>
    </font>
    <font>
      <sz val="10"/>
      <name val="Arial"/>
      <family val="2"/>
    </font>
    <font>
      <b/>
      <sz val="18"/>
      <color theme="2"/>
      <name val="Calibri"/>
      <family val="2"/>
    </font>
  </fonts>
  <fills count="38">
    <fill>
      <patternFill patternType="none"/>
    </fill>
    <fill>
      <patternFill patternType="gray125"/>
    </fill>
    <fill>
      <patternFill patternType="solid">
        <fgColor rgb="FFF2F2F2"/>
      </patternFill>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rgb="FFFFFF00"/>
        <bgColor indexed="64"/>
      </patternFill>
    </fill>
  </fills>
  <borders count="26">
    <border>
      <left/>
      <right/>
      <top/>
      <bottom/>
      <diagonal/>
    </border>
    <border>
      <left/>
      <right/>
      <top style="thin">
        <color indexed="64"/>
      </top>
      <bottom style="thin">
        <color indexed="64"/>
      </bottom>
      <diagonal/>
    </border>
    <border>
      <left/>
      <right/>
      <top style="thin">
        <color theme="7"/>
      </top>
      <bottom style="thin">
        <color theme="7"/>
      </bottom>
      <diagonal/>
    </border>
    <border>
      <left/>
      <right/>
      <top style="thin">
        <color theme="7"/>
      </top>
      <bottom/>
      <diagonal/>
    </border>
    <border>
      <left style="thin">
        <color rgb="FF7F7F7F"/>
      </left>
      <right style="thin">
        <color rgb="FF7F7F7F"/>
      </right>
      <top style="thin">
        <color rgb="FF7F7F7F"/>
      </top>
      <bottom style="thin">
        <color rgb="FF7F7F7F"/>
      </bottom>
      <diagonal/>
    </border>
    <border>
      <left/>
      <right/>
      <top style="thin">
        <color rgb="FFB0A978"/>
      </top>
      <bottom style="thin">
        <color rgb="FFB0A978"/>
      </bottom>
      <diagonal/>
    </border>
    <border>
      <left/>
      <right/>
      <top style="thin">
        <color rgb="FFB0A978"/>
      </top>
      <bottom style="thin">
        <color theme="6"/>
      </bottom>
      <diagonal/>
    </border>
    <border>
      <left/>
      <right/>
      <top style="thin">
        <color theme="6"/>
      </top>
      <bottom style="thin">
        <color theme="6"/>
      </bottom>
      <diagonal/>
    </border>
    <border>
      <left/>
      <right/>
      <top/>
      <bottom style="thin">
        <color theme="6"/>
      </bottom>
      <diagonal/>
    </border>
    <border>
      <left/>
      <right style="thin">
        <color theme="0"/>
      </right>
      <top/>
      <bottom/>
      <diagonal/>
    </border>
    <border>
      <left/>
      <right/>
      <top style="thin">
        <color rgb="FFB0A978"/>
      </top>
      <bottom/>
      <diagonal/>
    </border>
    <border>
      <left/>
      <right style="thin">
        <color theme="0"/>
      </right>
      <top style="thin">
        <color rgb="FFB0A978"/>
      </top>
      <bottom style="thin">
        <color rgb="FFB0A978"/>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7"/>
      </right>
      <top style="thin">
        <color theme="7"/>
      </top>
      <bottom style="thin">
        <color theme="7"/>
      </bottom>
      <diagonal/>
    </border>
    <border>
      <left/>
      <right/>
      <top/>
      <bottom style="thin">
        <color theme="7"/>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s>
  <cellStyleXfs count="58697">
    <xf numFmtId="0" fontId="0" fillId="0" borderId="0"/>
    <xf numFmtId="168" fontId="1" fillId="0" borderId="0" applyFont="0" applyFill="0" applyBorder="0" applyAlignment="0" applyProtection="0"/>
    <xf numFmtId="169" fontId="6" fillId="0" borderId="0" applyFont="0" applyFill="0" applyBorder="0" applyAlignment="0" applyProtection="0"/>
    <xf numFmtId="9" fontId="1" fillId="0" borderId="0" applyFont="0" applyFill="0" applyBorder="0" applyAlignment="0" applyProtection="0"/>
    <xf numFmtId="49" fontId="31" fillId="0" borderId="0" applyFill="0" applyAlignment="0"/>
    <xf numFmtId="49" fontId="16" fillId="0" borderId="0" applyFill="0" applyAlignment="0"/>
    <xf numFmtId="49" fontId="29" fillId="36" borderId="0" applyFill="0" applyBorder="0">
      <alignment horizontal="left"/>
    </xf>
    <xf numFmtId="174" fontId="25" fillId="0" borderId="0" applyFont="0" applyFill="0" applyBorder="0" applyAlignment="0" applyProtection="0"/>
    <xf numFmtId="171" fontId="7" fillId="3" borderId="2" applyNumberFormat="0" applyFill="0" applyAlignment="0"/>
    <xf numFmtId="0" fontId="8" fillId="4" borderId="2" applyNumberFormat="0" applyFill="0">
      <alignment horizontal="centerContinuous" wrapText="1"/>
    </xf>
    <xf numFmtId="182" fontId="25" fillId="0" borderId="0" applyFont="0" applyFill="0" applyBorder="0" applyAlignment="0" applyProtection="0">
      <protection locked="0"/>
    </xf>
    <xf numFmtId="166" fontId="1" fillId="0" borderId="0" applyFont="0" applyFill="0" applyBorder="0" applyAlignment="0" applyProtection="0"/>
    <xf numFmtId="49" fontId="15" fillId="0" borderId="0" applyFill="0" applyAlignment="0"/>
    <xf numFmtId="0" fontId="26" fillId="3" borderId="2" applyNumberFormat="0" applyFill="0" applyAlignment="0">
      <protection locked="0"/>
    </xf>
    <xf numFmtId="0" fontId="1" fillId="5" borderId="2" applyNumberFormat="0" applyFill="0" applyAlignment="0"/>
    <xf numFmtId="179" fontId="25" fillId="0" borderId="0" applyFont="0" applyFill="0" applyBorder="0" applyAlignment="0" applyProtection="0">
      <alignment wrapText="1"/>
    </xf>
    <xf numFmtId="0" fontId="1" fillId="17" borderId="0" applyNumberFormat="0" applyBorder="0" applyAlignment="0" applyProtection="0"/>
    <xf numFmtId="0" fontId="1" fillId="18" borderId="0" applyNumberFormat="0" applyBorder="0" applyAlignment="0" applyProtection="0"/>
    <xf numFmtId="0" fontId="30" fillId="0" borderId="0" applyNumberFormat="0" applyFill="0" applyBorder="0" applyAlignment="0" applyProtection="0">
      <alignment vertical="top"/>
      <protection locked="0"/>
    </xf>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0" fontId="1" fillId="3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166" fontId="1" fillId="0" borderId="0" applyFont="0" applyFill="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166"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166" fontId="1" fillId="0" borderId="0" applyFont="0" applyFill="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166" fontId="1" fillId="0" borderId="0" applyFont="0" applyFill="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30"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166" fontId="1" fillId="0" borderId="0" applyFont="0" applyFill="0" applyBorder="0" applyAlignment="0" applyProtection="0"/>
    <xf numFmtId="0" fontId="1" fillId="34" borderId="0" applyNumberFormat="0" applyBorder="0" applyAlignment="0" applyProtection="0"/>
    <xf numFmtId="0" fontId="1" fillId="33"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33" borderId="0" applyNumberFormat="0" applyBorder="0" applyAlignment="0" applyProtection="0"/>
    <xf numFmtId="164" fontId="1" fillId="0" borderId="0" applyFont="0" applyFill="0" applyBorder="0" applyAlignment="0" applyProtection="0"/>
    <xf numFmtId="0" fontId="1" fillId="29"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2"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166" fontId="1" fillId="0" borderId="0" applyFont="0" applyFill="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166" fontId="1" fillId="0" borderId="0" applyFont="0" applyFill="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166" fontId="1" fillId="0" borderId="0" applyFont="0" applyFill="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181" fontId="25" fillId="0" borderId="0" applyFont="0" applyFill="0" applyBorder="0" applyAlignment="0" applyProtection="0">
      <protection locked="0"/>
    </xf>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2" fillId="0" borderId="0" applyNumberFormat="0" applyFill="0" applyBorder="0" applyAlignment="0" applyProtection="0"/>
    <xf numFmtId="186" fontId="25" fillId="0" borderId="0" applyFont="0" applyFill="0" applyBorder="0" applyAlignment="0" applyProtection="0">
      <alignment horizontal="left"/>
      <protection locked="0"/>
    </xf>
    <xf numFmtId="178" fontId="12" fillId="0" borderId="0" applyFont="0" applyFill="0" applyBorder="0" applyAlignment="0" applyProtection="0">
      <alignment horizontal="left"/>
      <protection locked="0"/>
    </xf>
    <xf numFmtId="167" fontId="1" fillId="5" borderId="16" applyNumberFormat="0" applyFont="0" applyFill="0" applyAlignment="0" applyProtection="0"/>
    <xf numFmtId="183" fontId="6" fillId="6" borderId="0" applyFont="0" applyBorder="0"/>
    <xf numFmtId="180" fontId="25" fillId="0" borderId="0" applyFont="0" applyFill="0" applyBorder="0" applyAlignment="0" applyProtection="0">
      <protection locked="0"/>
    </xf>
    <xf numFmtId="185" fontId="6" fillId="0" borderId="0" applyFont="0" applyFill="0" applyBorder="0" applyAlignment="0" applyProtection="0">
      <alignment horizontal="center" vertical="top" wrapText="1"/>
    </xf>
    <xf numFmtId="184" fontId="1" fillId="0" borderId="0" applyFont="0" applyFill="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2" borderId="4" applyNumberFormat="0" applyAlignment="0" applyProtection="0"/>
    <xf numFmtId="0" fontId="22" fillId="0" borderId="12" applyNumberFormat="0" applyFill="0" applyAlignment="0" applyProtection="0"/>
    <xf numFmtId="0" fontId="23" fillId="10" borderId="13" applyNumberFormat="0" applyAlignment="0" applyProtection="0"/>
    <xf numFmtId="0" fontId="3" fillId="0" borderId="0" applyNumberFormat="0" applyFill="0" applyBorder="0" applyAlignment="0" applyProtection="0"/>
    <xf numFmtId="0" fontId="1" fillId="11" borderId="14" applyNumberFormat="0" applyFont="0" applyAlignment="0" applyProtection="0"/>
    <xf numFmtId="49" fontId="27" fillId="0" borderId="0" applyFill="0" applyProtection="0">
      <alignment horizontal="left" indent="1"/>
    </xf>
    <xf numFmtId="0" fontId="4" fillId="0" borderId="15" applyNumberFormat="0" applyFill="0" applyAlignment="0" applyProtection="0"/>
    <xf numFmtId="0" fontId="2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4" fillId="35" borderId="0" applyNumberFormat="0" applyBorder="0" applyAlignment="0" applyProtection="0"/>
    <xf numFmtId="0" fontId="30" fillId="0" borderId="0" applyNumberFormat="0" applyFill="0" applyBorder="0" applyAlignment="0" applyProtection="0">
      <alignment vertical="top"/>
      <protection locked="0"/>
    </xf>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7" fillId="3" borderId="2" applyNumberFormat="0" applyAlignment="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3" fillId="0" borderId="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11" borderId="14"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164"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0" fontId="1" fillId="13"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1" borderId="1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11" borderId="14" applyNumberFormat="0" applyFont="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1" borderId="1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164" fontId="1" fillId="0" borderId="0" applyFont="0" applyFill="0" applyBorder="0" applyAlignment="0" applyProtection="0"/>
    <xf numFmtId="0" fontId="1" fillId="2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11" borderId="14" applyNumberFormat="0" applyFont="0" applyAlignment="0" applyProtection="0"/>
    <xf numFmtId="166"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1" borderId="14"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1" borderId="14" applyNumberFormat="0" applyFont="0" applyAlignment="0" applyProtection="0"/>
    <xf numFmtId="0" fontId="1" fillId="11" borderId="14" applyNumberFormat="0" applyFont="0" applyAlignment="0" applyProtection="0"/>
    <xf numFmtId="0" fontId="1" fillId="33"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35">
    <xf numFmtId="0" fontId="0" fillId="0" borderId="0" xfId="0"/>
    <xf numFmtId="180" fontId="1" fillId="0" borderId="2" xfId="14" applyNumberFormat="1" applyFill="1"/>
    <xf numFmtId="10" fontId="3" fillId="0" borderId="0" xfId="0" applyNumberFormat="1" applyFont="1" applyFill="1"/>
    <xf numFmtId="10" fontId="0" fillId="0" borderId="0" xfId="0" applyNumberFormat="1" applyFill="1"/>
    <xf numFmtId="186" fontId="8" fillId="0" borderId="2" xfId="9" applyNumberFormat="1" applyFill="1">
      <alignment horizontal="centerContinuous" wrapText="1"/>
    </xf>
    <xf numFmtId="165" fontId="0" fillId="0" borderId="0" xfId="0" applyNumberFormat="1" applyFill="1"/>
    <xf numFmtId="172" fontId="6" fillId="0" borderId="0" xfId="0" applyNumberFormat="1" applyFont="1" applyFill="1"/>
    <xf numFmtId="180" fontId="26" fillId="0" borderId="2" xfId="13" applyNumberFormat="1" applyFill="1">
      <protection locked="0"/>
    </xf>
    <xf numFmtId="0" fontId="8" fillId="0" borderId="2" xfId="9" applyNumberFormat="1" applyFill="1">
      <alignment horizontal="centerContinuous" wrapText="1"/>
    </xf>
    <xf numFmtId="0" fontId="6" fillId="0" borderId="0" xfId="0" applyFont="1" applyFill="1"/>
    <xf numFmtId="180" fontId="7" fillId="0" borderId="2" xfId="8" applyNumberFormat="1" applyFill="1"/>
    <xf numFmtId="49" fontId="31" fillId="0" borderId="0" xfId="4" applyFill="1" applyAlignment="1">
      <alignment vertical="center"/>
    </xf>
    <xf numFmtId="184" fontId="1" fillId="0" borderId="2" xfId="14" applyNumberFormat="1" applyFill="1"/>
    <xf numFmtId="184" fontId="7" fillId="0" borderId="2" xfId="8" applyNumberFormat="1" applyFill="1"/>
    <xf numFmtId="49" fontId="15" fillId="0" borderId="0" xfId="12" applyFill="1"/>
    <xf numFmtId="49" fontId="16" fillId="0" borderId="0" xfId="5" applyFill="1"/>
    <xf numFmtId="0" fontId="4" fillId="0" borderId="0" xfId="0" applyFont="1" applyFill="1"/>
    <xf numFmtId="49" fontId="5" fillId="0" borderId="0" xfId="4" applyFont="1" applyFill="1"/>
    <xf numFmtId="0" fontId="8" fillId="0" borderId="17" xfId="9" applyFill="1" applyBorder="1">
      <alignment horizontal="centerContinuous" wrapText="1"/>
    </xf>
    <xf numFmtId="0" fontId="7" fillId="0" borderId="2" xfId="8" applyNumberFormat="1" applyFill="1"/>
    <xf numFmtId="0" fontId="0" fillId="0" borderId="0" xfId="0" applyBorder="1"/>
    <xf numFmtId="0" fontId="11" fillId="6" borderId="0" xfId="0" applyFont="1" applyFill="1" applyBorder="1" applyAlignment="1">
      <alignment horizontal="centerContinuous"/>
    </xf>
    <xf numFmtId="0" fontId="11" fillId="6" borderId="0" xfId="0" applyFont="1" applyFill="1" applyBorder="1"/>
    <xf numFmtId="1" fontId="0" fillId="0" borderId="0" xfId="0" applyNumberFormat="1" applyFill="1"/>
    <xf numFmtId="170" fontId="1" fillId="0" borderId="2" xfId="14" applyNumberFormat="1" applyFill="1"/>
    <xf numFmtId="0" fontId="4" fillId="0" borderId="2" xfId="14" applyFont="1" applyFill="1"/>
    <xf numFmtId="1" fontId="1" fillId="0" borderId="2" xfId="14" applyNumberFormat="1" applyFill="1"/>
    <xf numFmtId="0" fontId="6" fillId="0" borderId="0" xfId="0" applyFont="1" applyFill="1" applyBorder="1" applyAlignment="1">
      <alignment vertical="top" wrapText="1"/>
    </xf>
    <xf numFmtId="169" fontId="0" fillId="0" borderId="0" xfId="2" applyFont="1" applyFill="1" applyBorder="1" applyAlignment="1">
      <alignment vertical="top"/>
    </xf>
    <xf numFmtId="0" fontId="0" fillId="0" borderId="0" xfId="0" applyFill="1" applyBorder="1" applyAlignment="1">
      <alignment vertical="top" wrapText="1"/>
    </xf>
    <xf numFmtId="49" fontId="16" fillId="0" borderId="0" xfId="5" applyFill="1" applyBorder="1" applyAlignment="1">
      <alignment horizontal="left" indent="1"/>
    </xf>
    <xf numFmtId="49" fontId="5" fillId="0" borderId="0" xfId="4" applyFont="1" applyFill="1" applyBorder="1"/>
    <xf numFmtId="0" fontId="32" fillId="3" borderId="25" xfId="11042" applyFill="1" applyBorder="1" applyAlignment="1">
      <alignment horizontal="left" indent="1"/>
    </xf>
    <xf numFmtId="49" fontId="0" fillId="3" borderId="24" xfId="0" applyNumberFormat="1" applyFill="1" applyBorder="1"/>
    <xf numFmtId="0" fontId="32" fillId="5" borderId="23" xfId="11042" applyFill="1" applyBorder="1" applyAlignment="1">
      <alignment horizontal="left" indent="1"/>
    </xf>
    <xf numFmtId="49" fontId="0" fillId="5" borderId="22" xfId="0" applyNumberFormat="1" applyFill="1" applyBorder="1"/>
    <xf numFmtId="0" fontId="32" fillId="5" borderId="21" xfId="11042" applyFill="1" applyBorder="1" applyAlignment="1"/>
    <xf numFmtId="49" fontId="0" fillId="5" borderId="20" xfId="0" applyNumberFormat="1" applyFill="1" applyBorder="1"/>
    <xf numFmtId="0" fontId="32" fillId="3" borderId="23" xfId="11042" applyFill="1" applyBorder="1" applyAlignment="1">
      <alignment horizontal="left" indent="1"/>
    </xf>
    <xf numFmtId="49" fontId="0" fillId="3" borderId="22" xfId="0" applyNumberFormat="1" applyFill="1" applyBorder="1"/>
    <xf numFmtId="0" fontId="32" fillId="3" borderId="21" xfId="11042" applyFill="1" applyBorder="1" applyAlignment="1"/>
    <xf numFmtId="49" fontId="0" fillId="3" borderId="20" xfId="0" applyNumberFormat="1" applyFill="1" applyBorder="1"/>
    <xf numFmtId="0" fontId="28" fillId="4" borderId="19" xfId="0" applyFont="1" applyFill="1" applyBorder="1"/>
    <xf numFmtId="0" fontId="28" fillId="4" borderId="18" xfId="0" applyFont="1" applyFill="1" applyBorder="1"/>
    <xf numFmtId="49" fontId="31" fillId="0" borderId="0" xfId="4"/>
    <xf numFmtId="3" fontId="1" fillId="0" borderId="2" xfId="14" applyNumberFormat="1" applyFill="1" applyAlignment="1">
      <alignment horizontal="right" vertical="center"/>
    </xf>
    <xf numFmtId="0" fontId="4" fillId="0" borderId="1" xfId="0" applyFont="1" applyFill="1" applyBorder="1" applyAlignment="1">
      <alignment horizontal="right" vertical="center" wrapText="1"/>
    </xf>
    <xf numFmtId="0" fontId="17" fillId="0" borderId="0" xfId="0" applyFont="1" applyFill="1" applyBorder="1"/>
    <xf numFmtId="0" fontId="17" fillId="0" borderId="0" xfId="0" applyFont="1" applyFill="1" applyBorder="1" applyAlignment="1">
      <alignment horizontal="right"/>
    </xf>
    <xf numFmtId="10" fontId="17" fillId="0" borderId="0" xfId="0" applyNumberFormat="1" applyFont="1" applyFill="1" applyBorder="1"/>
    <xf numFmtId="0" fontId="14" fillId="0" borderId="0" xfId="14" applyFont="1" applyFill="1" applyBorder="1"/>
    <xf numFmtId="0" fontId="14" fillId="0" borderId="11" xfId="14" applyFont="1" applyFill="1" applyBorder="1"/>
    <xf numFmtId="0" fontId="13" fillId="0" borderId="10" xfId="9" applyFont="1" applyFill="1" applyBorder="1" applyAlignment="1">
      <alignment horizontal="center" vertical="center" wrapText="1"/>
    </xf>
    <xf numFmtId="0" fontId="13" fillId="0" borderId="6" xfId="9" applyFont="1" applyFill="1" applyBorder="1" applyAlignment="1">
      <alignment horizontal="center" vertical="center" wrapText="1"/>
    </xf>
    <xf numFmtId="0" fontId="13" fillId="0" borderId="5" xfId="9" applyFont="1" applyFill="1" applyBorder="1" applyAlignment="1">
      <alignment horizontal="left" vertical="center" wrapText="1"/>
    </xf>
    <xf numFmtId="0" fontId="12" fillId="0" borderId="0" xfId="0" applyFont="1" applyFill="1" applyBorder="1"/>
    <xf numFmtId="0" fontId="0" fillId="0" borderId="9" xfId="0" applyFill="1" applyBorder="1"/>
    <xf numFmtId="181" fontId="1" fillId="0" borderId="2" xfId="5457" applyFont="1" applyFill="1" applyBorder="1" applyAlignment="1" applyProtection="1">
      <alignment horizontal="center" vertical="center"/>
    </xf>
    <xf numFmtId="0" fontId="14" fillId="0" borderId="5" xfId="14" applyFont="1" applyFill="1" applyBorder="1"/>
    <xf numFmtId="0" fontId="8" fillId="0" borderId="7" xfId="9" applyFill="1" applyBorder="1" applyAlignment="1">
      <alignment horizontal="center" vertical="center" wrapText="1"/>
    </xf>
    <xf numFmtId="0" fontId="8" fillId="0" borderId="7" xfId="9" applyFill="1" applyBorder="1" applyAlignment="1">
      <alignment horizontal="left" vertical="center" wrapText="1"/>
    </xf>
    <xf numFmtId="0" fontId="0" fillId="0" borderId="8" xfId="0" applyFill="1" applyBorder="1"/>
    <xf numFmtId="49" fontId="16" fillId="0" borderId="0" xfId="5" applyFill="1" applyAlignment="1">
      <alignment horizontal="left"/>
    </xf>
    <xf numFmtId="169" fontId="7" fillId="0" borderId="2" xfId="8" applyNumberFormat="1" applyFill="1" applyAlignment="1">
      <alignment vertical="center"/>
    </xf>
    <xf numFmtId="174" fontId="1" fillId="0" borderId="2" xfId="14" applyNumberFormat="1" applyFill="1"/>
    <xf numFmtId="180" fontId="0" fillId="0" borderId="0" xfId="0" applyNumberFormat="1" applyFill="1"/>
    <xf numFmtId="177" fontId="0" fillId="0" borderId="0" xfId="0" applyNumberFormat="1" applyFill="1" applyBorder="1"/>
    <xf numFmtId="0" fontId="4" fillId="0" borderId="0" xfId="0" applyFont="1" applyFill="1" applyBorder="1" applyAlignment="1">
      <alignment horizontal="center" vertical="center" wrapText="1"/>
    </xf>
    <xf numFmtId="0" fontId="8" fillId="0" borderId="17" xfId="9" applyFill="1" applyBorder="1" applyAlignment="1">
      <alignment horizontal="left" wrapText="1"/>
    </xf>
    <xf numFmtId="180" fontId="1" fillId="0" borderId="2" xfId="11047" applyFont="1" applyFill="1" applyBorder="1" applyProtection="1"/>
    <xf numFmtId="169" fontId="1" fillId="0" borderId="2" xfId="2" applyFont="1" applyFill="1" applyBorder="1"/>
    <xf numFmtId="169" fontId="26" fillId="0" borderId="2" xfId="13" applyNumberFormat="1" applyFill="1">
      <protection locked="0"/>
    </xf>
    <xf numFmtId="0" fontId="8" fillId="0" borderId="3" xfId="9" applyFill="1" applyBorder="1" applyAlignment="1">
      <alignment horizontal="center" wrapText="1"/>
    </xf>
    <xf numFmtId="10" fontId="7" fillId="0" borderId="2" xfId="8" applyNumberFormat="1" applyFill="1"/>
    <xf numFmtId="175" fontId="0" fillId="0" borderId="0" xfId="0" applyNumberFormat="1" applyFill="1"/>
    <xf numFmtId="176" fontId="0" fillId="0" borderId="0" xfId="1" applyNumberFormat="1" applyFont="1" applyFill="1"/>
    <xf numFmtId="0" fontId="8" fillId="0" borderId="2" xfId="9" applyFill="1" applyAlignment="1">
      <alignment horizontal="center" wrapText="1"/>
    </xf>
    <xf numFmtId="10" fontId="26" fillId="0" borderId="2" xfId="13" applyNumberFormat="1" applyFill="1">
      <protection locked="0"/>
    </xf>
    <xf numFmtId="169" fontId="8" fillId="0" borderId="2" xfId="9" applyNumberFormat="1" applyFill="1">
      <alignment horizontal="centerContinuous" wrapText="1"/>
    </xf>
    <xf numFmtId="49" fontId="31" fillId="0" borderId="0" xfId="4" applyFill="1"/>
    <xf numFmtId="169" fontId="1" fillId="0" borderId="2" xfId="14" applyNumberFormat="1" applyFill="1"/>
    <xf numFmtId="169" fontId="7" fillId="0" borderId="2" xfId="8" applyNumberFormat="1" applyFill="1"/>
    <xf numFmtId="176" fontId="0" fillId="0" borderId="0" xfId="0" applyNumberFormat="1" applyFill="1"/>
    <xf numFmtId="176" fontId="0" fillId="0" borderId="0" xfId="0" applyNumberFormat="1" applyFill="1"/>
    <xf numFmtId="0" fontId="13" fillId="0" borderId="5" xfId="9" applyFont="1" applyFill="1" applyBorder="1" applyAlignment="1">
      <alignment horizontal="center" vertical="center" wrapText="1"/>
    </xf>
    <xf numFmtId="9" fontId="0" fillId="0" borderId="0" xfId="0" applyNumberFormat="1" applyFill="1"/>
    <xf numFmtId="176" fontId="1" fillId="0" borderId="2" xfId="14" applyNumberFormat="1" applyFill="1"/>
    <xf numFmtId="0" fontId="0" fillId="0" borderId="0" xfId="0" applyFill="1" applyBorder="1"/>
    <xf numFmtId="49" fontId="27" fillId="0" borderId="0" xfId="16788" applyFill="1">
      <alignment horizontal="left" indent="1"/>
    </xf>
    <xf numFmtId="0" fontId="8" fillId="0" borderId="3" xfId="9" applyFill="1" applyBorder="1">
      <alignment horizontal="centerContinuous" wrapText="1"/>
    </xf>
    <xf numFmtId="0" fontId="1" fillId="0" borderId="2" xfId="14" applyFill="1"/>
    <xf numFmtId="185" fontId="1" fillId="0" borderId="2" xfId="11048" applyFont="1" applyFill="1" applyBorder="1" applyAlignment="1">
      <alignment horizontal="center" vertical="top"/>
    </xf>
    <xf numFmtId="0" fontId="8" fillId="0" borderId="2" xfId="9" applyFill="1" applyAlignment="1">
      <alignment horizontal="left" wrapText="1"/>
    </xf>
    <xf numFmtId="184" fontId="1" fillId="0" borderId="2" xfId="11049" applyFill="1" applyBorder="1"/>
    <xf numFmtId="185" fontId="1" fillId="0" borderId="2" xfId="11048" applyFont="1" applyFill="1" applyBorder="1" applyAlignment="1"/>
    <xf numFmtId="0" fontId="1" fillId="0" borderId="2" xfId="14" applyNumberFormat="1" applyFill="1"/>
    <xf numFmtId="10" fontId="8" fillId="0" borderId="2" xfId="9" applyNumberFormat="1" applyFill="1">
      <alignment horizontal="centerContinuous" wrapText="1"/>
    </xf>
    <xf numFmtId="0" fontId="9" fillId="0" borderId="0" xfId="0" applyFont="1" applyFill="1"/>
    <xf numFmtId="9" fontId="1" fillId="0" borderId="2" xfId="14" applyNumberFormat="1" applyFill="1"/>
    <xf numFmtId="0" fontId="8" fillId="0" borderId="2" xfId="9" applyFill="1">
      <alignment horizontal="centerContinuous" wrapText="1"/>
    </xf>
    <xf numFmtId="0" fontId="0" fillId="0" borderId="0" xfId="0" applyFill="1"/>
    <xf numFmtId="0" fontId="0" fillId="0" borderId="0" xfId="0" applyFill="1"/>
    <xf numFmtId="0" fontId="0" fillId="6" borderId="0" xfId="0" applyFill="1"/>
    <xf numFmtId="0" fontId="0" fillId="6" borderId="0" xfId="0" applyFill="1"/>
    <xf numFmtId="0" fontId="3" fillId="0" borderId="0" xfId="0" applyFont="1" applyFill="1"/>
    <xf numFmtId="0" fontId="0" fillId="0" borderId="2" xfId="14" applyNumberFormat="1" applyFont="1" applyFill="1"/>
    <xf numFmtId="181" fontId="1" fillId="0" borderId="2" xfId="2" applyNumberFormat="1" applyFont="1" applyFill="1" applyBorder="1" applyAlignment="1">
      <alignment horizontal="center" vertical="center"/>
    </xf>
    <xf numFmtId="185" fontId="1" fillId="0" borderId="2" xfId="11048" applyNumberFormat="1" applyFont="1" applyFill="1" applyBorder="1" applyAlignment="1">
      <alignment horizontal="center" vertical="top"/>
    </xf>
    <xf numFmtId="169" fontId="0" fillId="6" borderId="0" xfId="0" applyNumberFormat="1" applyFill="1"/>
    <xf numFmtId="173" fontId="0" fillId="6" borderId="0" xfId="0" applyNumberFormat="1" applyFill="1"/>
    <xf numFmtId="174" fontId="0" fillId="6" borderId="0" xfId="0" applyNumberFormat="1" applyFill="1"/>
    <xf numFmtId="0" fontId="0" fillId="37" borderId="0" xfId="0" applyFill="1"/>
    <xf numFmtId="10" fontId="0" fillId="6" borderId="0" xfId="0" applyNumberFormat="1" applyFill="1"/>
    <xf numFmtId="0" fontId="0" fillId="0" borderId="0" xfId="0" applyFill="1"/>
    <xf numFmtId="0" fontId="26" fillId="0" borderId="2" xfId="13" applyNumberFormat="1" applyFill="1">
      <protection locked="0"/>
    </xf>
    <xf numFmtId="3" fontId="0" fillId="6" borderId="0" xfId="0" applyNumberFormat="1" applyFill="1"/>
    <xf numFmtId="3" fontId="26" fillId="0" borderId="2" xfId="13" applyNumberFormat="1" applyFill="1">
      <protection locked="0"/>
    </xf>
    <xf numFmtId="173" fontId="26" fillId="0" borderId="2" xfId="13" applyNumberFormat="1" applyFill="1">
      <protection locked="0"/>
    </xf>
    <xf numFmtId="174" fontId="26" fillId="0" borderId="2" xfId="13" applyNumberFormat="1" applyFill="1">
      <protection locked="0"/>
    </xf>
    <xf numFmtId="169" fontId="0" fillId="0" borderId="0" xfId="0" applyNumberFormat="1" applyFill="1"/>
    <xf numFmtId="173" fontId="0" fillId="0" borderId="0" xfId="0" applyNumberFormat="1" applyFill="1"/>
    <xf numFmtId="174" fontId="0" fillId="0" borderId="0" xfId="0" applyNumberFormat="1" applyFill="1"/>
    <xf numFmtId="49" fontId="16" fillId="0" borderId="0" xfId="5"/>
    <xf numFmtId="0" fontId="0" fillId="0" borderId="0" xfId="0" applyFill="1" applyBorder="1" applyAlignment="1">
      <alignment vertical="top"/>
    </xf>
    <xf numFmtId="0" fontId="6" fillId="0" borderId="0" xfId="0" applyFont="1" applyFill="1" applyBorder="1" applyAlignment="1">
      <alignment vertical="top"/>
    </xf>
    <xf numFmtId="0" fontId="0" fillId="0" borderId="0" xfId="0" applyFill="1" applyAlignment="1">
      <alignment horizontal="right" vertical="top"/>
    </xf>
    <xf numFmtId="0" fontId="0" fillId="0" borderId="0" xfId="0" applyFont="1" applyFill="1" applyBorder="1"/>
    <xf numFmtId="0" fontId="34" fillId="0" borderId="0" xfId="0" applyFont="1" applyFill="1" applyBorder="1" applyAlignment="1">
      <alignment horizontal="centerContinuous"/>
    </xf>
    <xf numFmtId="0" fontId="11" fillId="6" borderId="0" xfId="0" applyFont="1" applyFill="1" applyBorder="1" applyAlignment="1"/>
    <xf numFmtId="0" fontId="10" fillId="6" borderId="0" xfId="0" applyFont="1" applyFill="1" applyBorder="1" applyAlignment="1">
      <alignment horizontal="centerContinuous"/>
    </xf>
    <xf numFmtId="185" fontId="1" fillId="0" borderId="2" xfId="11048" applyNumberFormat="1" applyFont="1" applyFill="1" applyBorder="1" applyAlignment="1">
      <alignment horizontal="center" vertical="center"/>
    </xf>
    <xf numFmtId="0" fontId="6" fillId="0" borderId="0" xfId="0" applyFont="1" applyFill="1" applyBorder="1" applyAlignment="1">
      <alignment vertical="top" wrapText="1"/>
    </xf>
    <xf numFmtId="0" fontId="0" fillId="0" borderId="0" xfId="0" applyAlignment="1">
      <alignment vertical="top" wrapText="1"/>
    </xf>
    <xf numFmtId="0" fontId="0" fillId="0" borderId="0" xfId="0" applyFill="1" applyBorder="1" applyAlignment="1">
      <alignment horizontal="left" vertical="top" wrapText="1"/>
    </xf>
    <xf numFmtId="0" fontId="8" fillId="0" borderId="2" xfId="9" applyFill="1" applyAlignment="1">
      <alignment horizontal="center" wrapText="1"/>
    </xf>
  </cellXfs>
  <cellStyles count="58697">
    <cellStyle name="20% - Accent1" xfId="16791" builtinId="30" hidden="1"/>
    <cellStyle name="20% - Accent1 10" xfId="70" hidden="1"/>
    <cellStyle name="20% - Accent1 10" xfId="146" hidden="1"/>
    <cellStyle name="20% - Accent1 10" xfId="229" hidden="1"/>
    <cellStyle name="20% - Accent1 10" xfId="402" hidden="1"/>
    <cellStyle name="20% - Accent1 10" xfId="1409" hidden="1"/>
    <cellStyle name="20% - Accent1 10" xfId="1554" hidden="1"/>
    <cellStyle name="20% - Accent1 10" xfId="1690" hidden="1"/>
    <cellStyle name="20% - Accent1 10" xfId="1174" hidden="1"/>
    <cellStyle name="20% - Accent1 10" xfId="1192" hidden="1"/>
    <cellStyle name="20% - Accent1 10" xfId="1077" hidden="1"/>
    <cellStyle name="20% - Accent1 10" xfId="2473" hidden="1"/>
    <cellStyle name="20% - Accent1 10" xfId="2612" hidden="1"/>
    <cellStyle name="20% - Accent1 10" xfId="2761" hidden="1"/>
    <cellStyle name="20% - Accent1 10" xfId="2112" hidden="1"/>
    <cellStyle name="20% - Accent1 10" xfId="1821" hidden="1"/>
    <cellStyle name="20% - Accent1 10" xfId="1110" hidden="1"/>
    <cellStyle name="20% - Accent1 10" xfId="3530" hidden="1"/>
    <cellStyle name="20% - Accent1 10" xfId="3629" hidden="1"/>
    <cellStyle name="20% - Accent1 10" xfId="3720" hidden="1"/>
    <cellStyle name="20% - Accent1 10" xfId="4293" hidden="1"/>
    <cellStyle name="20% - Accent1 10" xfId="4404" hidden="1"/>
    <cellStyle name="20% - Accent1 10" xfId="4516" hidden="1"/>
    <cellStyle name="20% - Accent1 10" xfId="4901" hidden="1"/>
    <cellStyle name="20% - Accent1 10" xfId="4980" hidden="1"/>
    <cellStyle name="20% - Accent1 10" xfId="5506" hidden="1"/>
    <cellStyle name="20% - Accent1 10" xfId="5580" hidden="1"/>
    <cellStyle name="20% - Accent1 10" xfId="5656" hidden="1"/>
    <cellStyle name="20% - Accent1 10" xfId="5734" hidden="1"/>
    <cellStyle name="20% - Accent1 10" xfId="6319" hidden="1"/>
    <cellStyle name="20% - Accent1 10" xfId="6395" hidden="1"/>
    <cellStyle name="20% - Accent1 10" xfId="6474" hidden="1"/>
    <cellStyle name="20% - Accent1 10" xfId="6164" hidden="1"/>
    <cellStyle name="20% - Accent1 10" xfId="6180" hidden="1"/>
    <cellStyle name="20% - Accent1 10" xfId="6075" hidden="1"/>
    <cellStyle name="20% - Accent1 10" xfId="6914" hidden="1"/>
    <cellStyle name="20% - Accent1 10" xfId="6990" hidden="1"/>
    <cellStyle name="20% - Accent1 10" xfId="7068" hidden="1"/>
    <cellStyle name="20% - Accent1 10" xfId="6722" hidden="1"/>
    <cellStyle name="20% - Accent1 10" xfId="6580" hidden="1"/>
    <cellStyle name="20% - Accent1 10" xfId="6105" hidden="1"/>
    <cellStyle name="20% - Accent1 10" xfId="7446" hidden="1"/>
    <cellStyle name="20% - Accent1 10" xfId="7522" hidden="1"/>
    <cellStyle name="20% - Accent1 10" xfId="7600" hidden="1"/>
    <cellStyle name="20% - Accent1 10" xfId="7783" hidden="1"/>
    <cellStyle name="20% - Accent1 10" xfId="7859" hidden="1"/>
    <cellStyle name="20% - Accent1 10" xfId="7937" hidden="1"/>
    <cellStyle name="20% - Accent1 10" xfId="8120" hidden="1"/>
    <cellStyle name="20% - Accent1 10" xfId="8196" hidden="1"/>
    <cellStyle name="20% - Accent1 10" xfId="8298" hidden="1"/>
    <cellStyle name="20% - Accent1 10" xfId="8372" hidden="1"/>
    <cellStyle name="20% - Accent1 10" xfId="8448" hidden="1"/>
    <cellStyle name="20% - Accent1 10" xfId="8526" hidden="1"/>
    <cellStyle name="20% - Accent1 10" xfId="9111" hidden="1"/>
    <cellStyle name="20% - Accent1 10" xfId="9187" hidden="1"/>
    <cellStyle name="20% - Accent1 10" xfId="9266" hidden="1"/>
    <cellStyle name="20% - Accent1 10" xfId="8956" hidden="1"/>
    <cellStyle name="20% - Accent1 10" xfId="8972" hidden="1"/>
    <cellStyle name="20% - Accent1 10" xfId="8867" hidden="1"/>
    <cellStyle name="20% - Accent1 10" xfId="9706" hidden="1"/>
    <cellStyle name="20% - Accent1 10" xfId="9782" hidden="1"/>
    <cellStyle name="20% - Accent1 10" xfId="9860" hidden="1"/>
    <cellStyle name="20% - Accent1 10" xfId="9514" hidden="1"/>
    <cellStyle name="20% - Accent1 10" xfId="9372" hidden="1"/>
    <cellStyle name="20% - Accent1 10" xfId="8897" hidden="1"/>
    <cellStyle name="20% - Accent1 10" xfId="10238" hidden="1"/>
    <cellStyle name="20% - Accent1 10" xfId="10314" hidden="1"/>
    <cellStyle name="20% - Accent1 10" xfId="10392" hidden="1"/>
    <cellStyle name="20% - Accent1 10" xfId="10575" hidden="1"/>
    <cellStyle name="20% - Accent1 10" xfId="10651" hidden="1"/>
    <cellStyle name="20% - Accent1 10" xfId="10729" hidden="1"/>
    <cellStyle name="20% - Accent1 10" xfId="10912" hidden="1"/>
    <cellStyle name="20% - Accent1 10" xfId="10988" hidden="1"/>
    <cellStyle name="20% - Accent1 10" xfId="5408" hidden="1"/>
    <cellStyle name="20% - Accent1 10" xfId="5334" hidden="1"/>
    <cellStyle name="20% - Accent1 10" xfId="5254" hidden="1"/>
    <cellStyle name="20% - Accent1 10" xfId="5171" hidden="1"/>
    <cellStyle name="20% - Accent1 10" xfId="4003" hidden="1"/>
    <cellStyle name="20% - Accent1 10" xfId="3922" hidden="1"/>
    <cellStyle name="20% - Accent1 10" xfId="3836" hidden="1"/>
    <cellStyle name="20% - Accent1 10" xfId="4269" hidden="1"/>
    <cellStyle name="20% - Accent1 10" xfId="4250" hidden="1"/>
    <cellStyle name="20% - Accent1 10" xfId="4564" hidden="1"/>
    <cellStyle name="20% - Accent1 10" xfId="2875" hidden="1"/>
    <cellStyle name="20% - Accent1 10" xfId="2723" hidden="1"/>
    <cellStyle name="20% - Accent1 10" xfId="2558" hidden="1"/>
    <cellStyle name="20% - Accent1 10" xfId="3219" hidden="1"/>
    <cellStyle name="20% - Accent1 10" xfId="3532" hidden="1"/>
    <cellStyle name="20% - Accent1 10" xfId="4471" hidden="1"/>
    <cellStyle name="20% - Accent1 10" xfId="1698" hidden="1"/>
    <cellStyle name="20% - Accent1 10" xfId="1521" hidden="1"/>
    <cellStyle name="20% - Accent1 10" xfId="1355" hidden="1"/>
    <cellStyle name="20% - Accent1 10" xfId="867" hidden="1"/>
    <cellStyle name="20% - Accent1 10" xfId="791" hidden="1"/>
    <cellStyle name="20% - Accent1 10" xfId="713" hidden="1"/>
    <cellStyle name="20% - Accent1 10" xfId="11064" hidden="1"/>
    <cellStyle name="20% - Accent1 10" xfId="11140" hidden="1"/>
    <cellStyle name="20% - Accent1 10" xfId="11242" hidden="1"/>
    <cellStyle name="20% - Accent1 10" xfId="11316" hidden="1"/>
    <cellStyle name="20% - Accent1 10" xfId="11392" hidden="1"/>
    <cellStyle name="20% - Accent1 10" xfId="11470" hidden="1"/>
    <cellStyle name="20% - Accent1 10" xfId="12055" hidden="1"/>
    <cellStyle name="20% - Accent1 10" xfId="12131" hidden="1"/>
    <cellStyle name="20% - Accent1 10" xfId="12210" hidden="1"/>
    <cellStyle name="20% - Accent1 10" xfId="11900" hidden="1"/>
    <cellStyle name="20% - Accent1 10" xfId="11916" hidden="1"/>
    <cellStyle name="20% - Accent1 10" xfId="11811" hidden="1"/>
    <cellStyle name="20% - Accent1 10" xfId="12650" hidden="1"/>
    <cellStyle name="20% - Accent1 10" xfId="12726" hidden="1"/>
    <cellStyle name="20% - Accent1 10" xfId="12804" hidden="1"/>
    <cellStyle name="20% - Accent1 10" xfId="12458" hidden="1"/>
    <cellStyle name="20% - Accent1 10" xfId="12316" hidden="1"/>
    <cellStyle name="20% - Accent1 10" xfId="11841" hidden="1"/>
    <cellStyle name="20% - Accent1 10" xfId="13182" hidden="1"/>
    <cellStyle name="20% - Accent1 10" xfId="13258" hidden="1"/>
    <cellStyle name="20% - Accent1 10" xfId="13336" hidden="1"/>
    <cellStyle name="20% - Accent1 10" xfId="13519" hidden="1"/>
    <cellStyle name="20% - Accent1 10" xfId="13595" hidden="1"/>
    <cellStyle name="20% - Accent1 10" xfId="13673" hidden="1"/>
    <cellStyle name="20% - Accent1 10" xfId="13856" hidden="1"/>
    <cellStyle name="20% - Accent1 10" xfId="13932" hidden="1"/>
    <cellStyle name="20% - Accent1 10" xfId="14034" hidden="1"/>
    <cellStyle name="20% - Accent1 10" xfId="14108" hidden="1"/>
    <cellStyle name="20% - Accent1 10" xfId="14184" hidden="1"/>
    <cellStyle name="20% - Accent1 10" xfId="14262" hidden="1"/>
    <cellStyle name="20% - Accent1 10" xfId="14847" hidden="1"/>
    <cellStyle name="20% - Accent1 10" xfId="14923" hidden="1"/>
    <cellStyle name="20% - Accent1 10" xfId="15002" hidden="1"/>
    <cellStyle name="20% - Accent1 10" xfId="14692" hidden="1"/>
    <cellStyle name="20% - Accent1 10" xfId="14708" hidden="1"/>
    <cellStyle name="20% - Accent1 10" xfId="14603" hidden="1"/>
    <cellStyle name="20% - Accent1 10" xfId="15442" hidden="1"/>
    <cellStyle name="20% - Accent1 10" xfId="15518" hidden="1"/>
    <cellStyle name="20% - Accent1 10" xfId="15596" hidden="1"/>
    <cellStyle name="20% - Accent1 10" xfId="15250" hidden="1"/>
    <cellStyle name="20% - Accent1 10" xfId="15108" hidden="1"/>
    <cellStyle name="20% - Accent1 10" xfId="14633" hidden="1"/>
    <cellStyle name="20% - Accent1 10" xfId="15974" hidden="1"/>
    <cellStyle name="20% - Accent1 10" xfId="16050" hidden="1"/>
    <cellStyle name="20% - Accent1 10" xfId="16128" hidden="1"/>
    <cellStyle name="20% - Accent1 10" xfId="16311" hidden="1"/>
    <cellStyle name="20% - Accent1 10" xfId="16387" hidden="1"/>
    <cellStyle name="20% - Accent1 10" xfId="16465" hidden="1"/>
    <cellStyle name="20% - Accent1 10" xfId="16648" hidden="1"/>
    <cellStyle name="20% - Accent1 10" xfId="16724" hidden="1"/>
    <cellStyle name="20% - Accent1 10" xfId="16867" hidden="1"/>
    <cellStyle name="20% - Accent1 10" xfId="16941" hidden="1"/>
    <cellStyle name="20% - Accent1 10" xfId="17017" hidden="1"/>
    <cellStyle name="20% - Accent1 10" xfId="17095" hidden="1"/>
    <cellStyle name="20% - Accent1 10" xfId="17680" hidden="1"/>
    <cellStyle name="20% - Accent1 10" xfId="17756" hidden="1"/>
    <cellStyle name="20% - Accent1 10" xfId="17835" hidden="1"/>
    <cellStyle name="20% - Accent1 10" xfId="17525" hidden="1"/>
    <cellStyle name="20% - Accent1 10" xfId="17541" hidden="1"/>
    <cellStyle name="20% - Accent1 10" xfId="17436" hidden="1"/>
    <cellStyle name="20% - Accent1 10" xfId="18275" hidden="1"/>
    <cellStyle name="20% - Accent1 10" xfId="18351" hidden="1"/>
    <cellStyle name="20% - Accent1 10" xfId="18429" hidden="1"/>
    <cellStyle name="20% - Accent1 10" xfId="18083" hidden="1"/>
    <cellStyle name="20% - Accent1 10" xfId="17941" hidden="1"/>
    <cellStyle name="20% - Accent1 10" xfId="17466" hidden="1"/>
    <cellStyle name="20% - Accent1 10" xfId="18807" hidden="1"/>
    <cellStyle name="20% - Accent1 10" xfId="18883" hidden="1"/>
    <cellStyle name="20% - Accent1 10" xfId="18961" hidden="1"/>
    <cellStyle name="20% - Accent1 10" xfId="19144" hidden="1"/>
    <cellStyle name="20% - Accent1 10" xfId="19220" hidden="1"/>
    <cellStyle name="20% - Accent1 10" xfId="19298" hidden="1"/>
    <cellStyle name="20% - Accent1 10" xfId="19481" hidden="1"/>
    <cellStyle name="20% - Accent1 10" xfId="19557" hidden="1"/>
    <cellStyle name="20% - Accent1 10" xfId="19660" hidden="1"/>
    <cellStyle name="20% - Accent1 10" xfId="19734" hidden="1"/>
    <cellStyle name="20% - Accent1 10" xfId="19810" hidden="1"/>
    <cellStyle name="20% - Accent1 10" xfId="19888" hidden="1"/>
    <cellStyle name="20% - Accent1 10" xfId="20473" hidden="1"/>
    <cellStyle name="20% - Accent1 10" xfId="20549" hidden="1"/>
    <cellStyle name="20% - Accent1 10" xfId="20628" hidden="1"/>
    <cellStyle name="20% - Accent1 10" xfId="20318" hidden="1"/>
    <cellStyle name="20% - Accent1 10" xfId="20334" hidden="1"/>
    <cellStyle name="20% - Accent1 10" xfId="20229" hidden="1"/>
    <cellStyle name="20% - Accent1 10" xfId="21068" hidden="1"/>
    <cellStyle name="20% - Accent1 10" xfId="21144" hidden="1"/>
    <cellStyle name="20% - Accent1 10" xfId="21222" hidden="1"/>
    <cellStyle name="20% - Accent1 10" xfId="20876" hidden="1"/>
    <cellStyle name="20% - Accent1 10" xfId="20734" hidden="1"/>
    <cellStyle name="20% - Accent1 10" xfId="20259" hidden="1"/>
    <cellStyle name="20% - Accent1 10" xfId="21600" hidden="1"/>
    <cellStyle name="20% - Accent1 10" xfId="21676" hidden="1"/>
    <cellStyle name="20% - Accent1 10" xfId="21754" hidden="1"/>
    <cellStyle name="20% - Accent1 10" xfId="21937" hidden="1"/>
    <cellStyle name="20% - Accent1 10" xfId="22013" hidden="1"/>
    <cellStyle name="20% - Accent1 10" xfId="22091" hidden="1"/>
    <cellStyle name="20% - Accent1 10" xfId="22274" hidden="1"/>
    <cellStyle name="20% - Accent1 10" xfId="22350" hidden="1"/>
    <cellStyle name="20% - Accent1 10" xfId="22452" hidden="1"/>
    <cellStyle name="20% - Accent1 10" xfId="22526" hidden="1"/>
    <cellStyle name="20% - Accent1 10" xfId="22602" hidden="1"/>
    <cellStyle name="20% - Accent1 10" xfId="22680" hidden="1"/>
    <cellStyle name="20% - Accent1 10" xfId="23265" hidden="1"/>
    <cellStyle name="20% - Accent1 10" xfId="23341" hidden="1"/>
    <cellStyle name="20% - Accent1 10" xfId="23420" hidden="1"/>
    <cellStyle name="20% - Accent1 10" xfId="23110" hidden="1"/>
    <cellStyle name="20% - Accent1 10" xfId="23126" hidden="1"/>
    <cellStyle name="20% - Accent1 10" xfId="23021" hidden="1"/>
    <cellStyle name="20% - Accent1 10" xfId="23860" hidden="1"/>
    <cellStyle name="20% - Accent1 10" xfId="23936" hidden="1"/>
    <cellStyle name="20% - Accent1 10" xfId="24014" hidden="1"/>
    <cellStyle name="20% - Accent1 10" xfId="23668" hidden="1"/>
    <cellStyle name="20% - Accent1 10" xfId="23526" hidden="1"/>
    <cellStyle name="20% - Accent1 10" xfId="23051" hidden="1"/>
    <cellStyle name="20% - Accent1 10" xfId="24392" hidden="1"/>
    <cellStyle name="20% - Accent1 10" xfId="24468" hidden="1"/>
    <cellStyle name="20% - Accent1 10" xfId="24546" hidden="1"/>
    <cellStyle name="20% - Accent1 10" xfId="24729" hidden="1"/>
    <cellStyle name="20% - Accent1 10" xfId="24805" hidden="1"/>
    <cellStyle name="20% - Accent1 10" xfId="24883" hidden="1"/>
    <cellStyle name="20% - Accent1 10" xfId="25066" hidden="1"/>
    <cellStyle name="20% - Accent1 10" xfId="25142" hidden="1"/>
    <cellStyle name="20% - Accent1 10" xfId="25245" hidden="1"/>
    <cellStyle name="20% - Accent1 10" xfId="25319" hidden="1"/>
    <cellStyle name="20% - Accent1 10" xfId="25395" hidden="1"/>
    <cellStyle name="20% - Accent1 10" xfId="25473" hidden="1"/>
    <cellStyle name="20% - Accent1 10" xfId="26058" hidden="1"/>
    <cellStyle name="20% - Accent1 10" xfId="26134" hidden="1"/>
    <cellStyle name="20% - Accent1 10" xfId="26213" hidden="1"/>
    <cellStyle name="20% - Accent1 10" xfId="25903" hidden="1"/>
    <cellStyle name="20% - Accent1 10" xfId="25919" hidden="1"/>
    <cellStyle name="20% - Accent1 10" xfId="25814" hidden="1"/>
    <cellStyle name="20% - Accent1 10" xfId="26653" hidden="1"/>
    <cellStyle name="20% - Accent1 10" xfId="26729" hidden="1"/>
    <cellStyle name="20% - Accent1 10" xfId="26807" hidden="1"/>
    <cellStyle name="20% - Accent1 10" xfId="26461" hidden="1"/>
    <cellStyle name="20% - Accent1 10" xfId="26319" hidden="1"/>
    <cellStyle name="20% - Accent1 10" xfId="25844" hidden="1"/>
    <cellStyle name="20% - Accent1 10" xfId="27185" hidden="1"/>
    <cellStyle name="20% - Accent1 10" xfId="27261" hidden="1"/>
    <cellStyle name="20% - Accent1 10" xfId="27339" hidden="1"/>
    <cellStyle name="20% - Accent1 10" xfId="27522" hidden="1"/>
    <cellStyle name="20% - Accent1 10" xfId="27598" hidden="1"/>
    <cellStyle name="20% - Accent1 10" xfId="27676" hidden="1"/>
    <cellStyle name="20% - Accent1 10" xfId="27859" hidden="1"/>
    <cellStyle name="20% - Accent1 10" xfId="27935" hidden="1"/>
    <cellStyle name="20% - Accent1 10" xfId="28038" hidden="1"/>
    <cellStyle name="20% - Accent1 10" xfId="28112" hidden="1"/>
    <cellStyle name="20% - Accent1 10" xfId="28188" hidden="1"/>
    <cellStyle name="20% - Accent1 10" xfId="28266" hidden="1"/>
    <cellStyle name="20% - Accent1 10" xfId="28851" hidden="1"/>
    <cellStyle name="20% - Accent1 10" xfId="28927" hidden="1"/>
    <cellStyle name="20% - Accent1 10" xfId="29006" hidden="1"/>
    <cellStyle name="20% - Accent1 10" xfId="28696" hidden="1"/>
    <cellStyle name="20% - Accent1 10" xfId="28712" hidden="1"/>
    <cellStyle name="20% - Accent1 10" xfId="28607" hidden="1"/>
    <cellStyle name="20% - Accent1 10" xfId="29446" hidden="1"/>
    <cellStyle name="20% - Accent1 10" xfId="29522" hidden="1"/>
    <cellStyle name="20% - Accent1 10" xfId="29600" hidden="1"/>
    <cellStyle name="20% - Accent1 10" xfId="29254" hidden="1"/>
    <cellStyle name="20% - Accent1 10" xfId="29112" hidden="1"/>
    <cellStyle name="20% - Accent1 10" xfId="28637" hidden="1"/>
    <cellStyle name="20% - Accent1 10" xfId="29978" hidden="1"/>
    <cellStyle name="20% - Accent1 10" xfId="30054" hidden="1"/>
    <cellStyle name="20% - Accent1 10" xfId="30132" hidden="1"/>
    <cellStyle name="20% - Accent1 10" xfId="30315" hidden="1"/>
    <cellStyle name="20% - Accent1 10" xfId="30391" hidden="1"/>
    <cellStyle name="20% - Accent1 10" xfId="30469" hidden="1"/>
    <cellStyle name="20% - Accent1 10" xfId="30652" hidden="1"/>
    <cellStyle name="20% - Accent1 10" xfId="30728" hidden="1"/>
    <cellStyle name="20% - Accent1 10" xfId="30830" hidden="1"/>
    <cellStyle name="20% - Accent1 10" xfId="30904" hidden="1"/>
    <cellStyle name="20% - Accent1 10" xfId="30980" hidden="1"/>
    <cellStyle name="20% - Accent1 10" xfId="31058" hidden="1"/>
    <cellStyle name="20% - Accent1 10" xfId="31643" hidden="1"/>
    <cellStyle name="20% - Accent1 10" xfId="31719" hidden="1"/>
    <cellStyle name="20% - Accent1 10" xfId="31798" hidden="1"/>
    <cellStyle name="20% - Accent1 10" xfId="31488" hidden="1"/>
    <cellStyle name="20% - Accent1 10" xfId="31504" hidden="1"/>
    <cellStyle name="20% - Accent1 10" xfId="31399" hidden="1"/>
    <cellStyle name="20% - Accent1 10" xfId="32238" hidden="1"/>
    <cellStyle name="20% - Accent1 10" xfId="32314" hidden="1"/>
    <cellStyle name="20% - Accent1 10" xfId="32392" hidden="1"/>
    <cellStyle name="20% - Accent1 10" xfId="32046" hidden="1"/>
    <cellStyle name="20% - Accent1 10" xfId="31904" hidden="1"/>
    <cellStyle name="20% - Accent1 10" xfId="31429" hidden="1"/>
    <cellStyle name="20% - Accent1 10" xfId="32770" hidden="1"/>
    <cellStyle name="20% - Accent1 10" xfId="32846" hidden="1"/>
    <cellStyle name="20% - Accent1 10" xfId="32924" hidden="1"/>
    <cellStyle name="20% - Accent1 10" xfId="33107" hidden="1"/>
    <cellStyle name="20% - Accent1 10" xfId="33183" hidden="1"/>
    <cellStyle name="20% - Accent1 10" xfId="33261" hidden="1"/>
    <cellStyle name="20% - Accent1 10" xfId="33444" hidden="1"/>
    <cellStyle name="20% - Accent1 10" xfId="33520" hidden="1"/>
    <cellStyle name="20% - Accent1 10" xfId="33621" hidden="1"/>
    <cellStyle name="20% - Accent1 10" xfId="33695" hidden="1"/>
    <cellStyle name="20% - Accent1 10" xfId="33771" hidden="1"/>
    <cellStyle name="20% - Accent1 10" xfId="33849" hidden="1"/>
    <cellStyle name="20% - Accent1 10" xfId="34434" hidden="1"/>
    <cellStyle name="20% - Accent1 10" xfId="34510" hidden="1"/>
    <cellStyle name="20% - Accent1 10" xfId="34589" hidden="1"/>
    <cellStyle name="20% - Accent1 10" xfId="34279" hidden="1"/>
    <cellStyle name="20% - Accent1 10" xfId="34295" hidden="1"/>
    <cellStyle name="20% - Accent1 10" xfId="34190" hidden="1"/>
    <cellStyle name="20% - Accent1 10" xfId="35029" hidden="1"/>
    <cellStyle name="20% - Accent1 10" xfId="35105" hidden="1"/>
    <cellStyle name="20% - Accent1 10" xfId="35183" hidden="1"/>
    <cellStyle name="20% - Accent1 10" xfId="34837" hidden="1"/>
    <cellStyle name="20% - Accent1 10" xfId="34695" hidden="1"/>
    <cellStyle name="20% - Accent1 10" xfId="34220" hidden="1"/>
    <cellStyle name="20% - Accent1 10" xfId="35561" hidden="1"/>
    <cellStyle name="20% - Accent1 10" xfId="35637" hidden="1"/>
    <cellStyle name="20% - Accent1 10" xfId="35715" hidden="1"/>
    <cellStyle name="20% - Accent1 10" xfId="35898" hidden="1"/>
    <cellStyle name="20% - Accent1 10" xfId="35974" hidden="1"/>
    <cellStyle name="20% - Accent1 10" xfId="36052" hidden="1"/>
    <cellStyle name="20% - Accent1 10" xfId="36235" hidden="1"/>
    <cellStyle name="20% - Accent1 10" xfId="36311" hidden="1"/>
    <cellStyle name="20% - Accent1 10" xfId="36413" hidden="1"/>
    <cellStyle name="20% - Accent1 10" xfId="36487" hidden="1"/>
    <cellStyle name="20% - Accent1 10" xfId="36563" hidden="1"/>
    <cellStyle name="20% - Accent1 10" xfId="36641" hidden="1"/>
    <cellStyle name="20% - Accent1 10" xfId="37226" hidden="1"/>
    <cellStyle name="20% - Accent1 10" xfId="37302" hidden="1"/>
    <cellStyle name="20% - Accent1 10" xfId="37381" hidden="1"/>
    <cellStyle name="20% - Accent1 10" xfId="37071" hidden="1"/>
    <cellStyle name="20% - Accent1 10" xfId="37087" hidden="1"/>
    <cellStyle name="20% - Accent1 10" xfId="36982" hidden="1"/>
    <cellStyle name="20% - Accent1 10" xfId="37821" hidden="1"/>
    <cellStyle name="20% - Accent1 10" xfId="37897" hidden="1"/>
    <cellStyle name="20% - Accent1 10" xfId="37975" hidden="1"/>
    <cellStyle name="20% - Accent1 10" xfId="37629" hidden="1"/>
    <cellStyle name="20% - Accent1 10" xfId="37487" hidden="1"/>
    <cellStyle name="20% - Accent1 10" xfId="37012" hidden="1"/>
    <cellStyle name="20% - Accent1 10" xfId="38353" hidden="1"/>
    <cellStyle name="20% - Accent1 10" xfId="38429" hidden="1"/>
    <cellStyle name="20% - Accent1 10" xfId="38507" hidden="1"/>
    <cellStyle name="20% - Accent1 10" xfId="38690" hidden="1"/>
    <cellStyle name="20% - Accent1 10" xfId="38766" hidden="1"/>
    <cellStyle name="20% - Accent1 10" xfId="38844" hidden="1"/>
    <cellStyle name="20% - Accent1 10" xfId="39027" hidden="1"/>
    <cellStyle name="20% - Accent1 10" xfId="39103" hidden="1"/>
    <cellStyle name="20% - Accent1 10" xfId="39205" hidden="1"/>
    <cellStyle name="20% - Accent1 10" xfId="39279" hidden="1"/>
    <cellStyle name="20% - Accent1 10" xfId="39355" hidden="1"/>
    <cellStyle name="20% - Accent1 10" xfId="39433" hidden="1"/>
    <cellStyle name="20% - Accent1 10" xfId="40018" hidden="1"/>
    <cellStyle name="20% - Accent1 10" xfId="40094" hidden="1"/>
    <cellStyle name="20% - Accent1 10" xfId="40173" hidden="1"/>
    <cellStyle name="20% - Accent1 10" xfId="39863" hidden="1"/>
    <cellStyle name="20% - Accent1 10" xfId="39879" hidden="1"/>
    <cellStyle name="20% - Accent1 10" xfId="39774" hidden="1"/>
    <cellStyle name="20% - Accent1 10" xfId="40613" hidden="1"/>
    <cellStyle name="20% - Accent1 10" xfId="40689" hidden="1"/>
    <cellStyle name="20% - Accent1 10" xfId="40767" hidden="1"/>
    <cellStyle name="20% - Accent1 10" xfId="40421" hidden="1"/>
    <cellStyle name="20% - Accent1 10" xfId="40279" hidden="1"/>
    <cellStyle name="20% - Accent1 10" xfId="39804" hidden="1"/>
    <cellStyle name="20% - Accent1 10" xfId="41145" hidden="1"/>
    <cellStyle name="20% - Accent1 10" xfId="41221" hidden="1"/>
    <cellStyle name="20% - Accent1 10" xfId="41299" hidden="1"/>
    <cellStyle name="20% - Accent1 10" xfId="41482" hidden="1"/>
    <cellStyle name="20% - Accent1 10" xfId="41558" hidden="1"/>
    <cellStyle name="20% - Accent1 10" xfId="41636" hidden="1"/>
    <cellStyle name="20% - Accent1 10" xfId="41819" hidden="1"/>
    <cellStyle name="20% - Accent1 10" xfId="41895" hidden="1"/>
    <cellStyle name="20% - Accent1 10" xfId="41995" hidden="1"/>
    <cellStyle name="20% - Accent1 10" xfId="42069" hidden="1"/>
    <cellStyle name="20% - Accent1 10" xfId="42145" hidden="1"/>
    <cellStyle name="20% - Accent1 10" xfId="42223" hidden="1"/>
    <cellStyle name="20% - Accent1 10" xfId="42808" hidden="1"/>
    <cellStyle name="20% - Accent1 10" xfId="42884" hidden="1"/>
    <cellStyle name="20% - Accent1 10" xfId="42963" hidden="1"/>
    <cellStyle name="20% - Accent1 10" xfId="42653" hidden="1"/>
    <cellStyle name="20% - Accent1 10" xfId="42669" hidden="1"/>
    <cellStyle name="20% - Accent1 10" xfId="42564" hidden="1"/>
    <cellStyle name="20% - Accent1 10" xfId="43403" hidden="1"/>
    <cellStyle name="20% - Accent1 10" xfId="43479" hidden="1"/>
    <cellStyle name="20% - Accent1 10" xfId="43557" hidden="1"/>
    <cellStyle name="20% - Accent1 10" xfId="43211" hidden="1"/>
    <cellStyle name="20% - Accent1 10" xfId="43069" hidden="1"/>
    <cellStyle name="20% - Accent1 10" xfId="42594" hidden="1"/>
    <cellStyle name="20% - Accent1 10" xfId="43935" hidden="1"/>
    <cellStyle name="20% - Accent1 10" xfId="44011" hidden="1"/>
    <cellStyle name="20% - Accent1 10" xfId="44089" hidden="1"/>
    <cellStyle name="20% - Accent1 10" xfId="44272" hidden="1"/>
    <cellStyle name="20% - Accent1 10" xfId="44348" hidden="1"/>
    <cellStyle name="20% - Accent1 10" xfId="44426" hidden="1"/>
    <cellStyle name="20% - Accent1 10" xfId="44609" hidden="1"/>
    <cellStyle name="20% - Accent1 10" xfId="44685" hidden="1"/>
    <cellStyle name="20% - Accent1 10" xfId="44787" hidden="1"/>
    <cellStyle name="20% - Accent1 10" xfId="44861" hidden="1"/>
    <cellStyle name="20% - Accent1 10" xfId="44937" hidden="1"/>
    <cellStyle name="20% - Accent1 10" xfId="45015" hidden="1"/>
    <cellStyle name="20% - Accent1 10" xfId="45600" hidden="1"/>
    <cellStyle name="20% - Accent1 10" xfId="45676" hidden="1"/>
    <cellStyle name="20% - Accent1 10" xfId="45755" hidden="1"/>
    <cellStyle name="20% - Accent1 10" xfId="45445" hidden="1"/>
    <cellStyle name="20% - Accent1 10" xfId="45461" hidden="1"/>
    <cellStyle name="20% - Accent1 10" xfId="45356" hidden="1"/>
    <cellStyle name="20% - Accent1 10" xfId="46195" hidden="1"/>
    <cellStyle name="20% - Accent1 10" xfId="46271" hidden="1"/>
    <cellStyle name="20% - Accent1 10" xfId="46349" hidden="1"/>
    <cellStyle name="20% - Accent1 10" xfId="46003" hidden="1"/>
    <cellStyle name="20% - Accent1 10" xfId="45861" hidden="1"/>
    <cellStyle name="20% - Accent1 10" xfId="45386" hidden="1"/>
    <cellStyle name="20% - Accent1 10" xfId="46727" hidden="1"/>
    <cellStyle name="20% - Accent1 10" xfId="46803" hidden="1"/>
    <cellStyle name="20% - Accent1 10" xfId="46881" hidden="1"/>
    <cellStyle name="20% - Accent1 10" xfId="47064" hidden="1"/>
    <cellStyle name="20% - Accent1 10" xfId="47140" hidden="1"/>
    <cellStyle name="20% - Accent1 10" xfId="47218" hidden="1"/>
    <cellStyle name="20% - Accent1 10" xfId="47401" hidden="1"/>
    <cellStyle name="20% - Accent1 10" xfId="47477" hidden="1"/>
    <cellStyle name="20% - Accent1 10" xfId="47579" hidden="1"/>
    <cellStyle name="20% - Accent1 10" xfId="47653" hidden="1"/>
    <cellStyle name="20% - Accent1 10" xfId="47729" hidden="1"/>
    <cellStyle name="20% - Accent1 10" xfId="47807" hidden="1"/>
    <cellStyle name="20% - Accent1 10" xfId="48392" hidden="1"/>
    <cellStyle name="20% - Accent1 10" xfId="48468" hidden="1"/>
    <cellStyle name="20% - Accent1 10" xfId="48547" hidden="1"/>
    <cellStyle name="20% - Accent1 10" xfId="48237" hidden="1"/>
    <cellStyle name="20% - Accent1 10" xfId="48253" hidden="1"/>
    <cellStyle name="20% - Accent1 10" xfId="48148" hidden="1"/>
    <cellStyle name="20% - Accent1 10" xfId="48987" hidden="1"/>
    <cellStyle name="20% - Accent1 10" xfId="49063" hidden="1"/>
    <cellStyle name="20% - Accent1 10" xfId="49141" hidden="1"/>
    <cellStyle name="20% - Accent1 10" xfId="48795" hidden="1"/>
    <cellStyle name="20% - Accent1 10" xfId="48653" hidden="1"/>
    <cellStyle name="20% - Accent1 10" xfId="48178" hidden="1"/>
    <cellStyle name="20% - Accent1 10" xfId="49519" hidden="1"/>
    <cellStyle name="20% - Accent1 10" xfId="49595" hidden="1"/>
    <cellStyle name="20% - Accent1 10" xfId="49673" hidden="1"/>
    <cellStyle name="20% - Accent1 10" xfId="49856" hidden="1"/>
    <cellStyle name="20% - Accent1 10" xfId="49932" hidden="1"/>
    <cellStyle name="20% - Accent1 10" xfId="50010" hidden="1"/>
    <cellStyle name="20% - Accent1 10" xfId="50193" hidden="1"/>
    <cellStyle name="20% - Accent1 10" xfId="50269" hidden="1"/>
    <cellStyle name="20% - Accent1 10" xfId="50369" hidden="1"/>
    <cellStyle name="20% - Accent1 10" xfId="50443" hidden="1"/>
    <cellStyle name="20% - Accent1 10" xfId="50519" hidden="1"/>
    <cellStyle name="20% - Accent1 10" xfId="50597" hidden="1"/>
    <cellStyle name="20% - Accent1 10" xfId="51182" hidden="1"/>
    <cellStyle name="20% - Accent1 10" xfId="51258" hidden="1"/>
    <cellStyle name="20% - Accent1 10" xfId="51337" hidden="1"/>
    <cellStyle name="20% - Accent1 10" xfId="51027" hidden="1"/>
    <cellStyle name="20% - Accent1 10" xfId="51043" hidden="1"/>
    <cellStyle name="20% - Accent1 10" xfId="50938" hidden="1"/>
    <cellStyle name="20% - Accent1 10" xfId="51777" hidden="1"/>
    <cellStyle name="20% - Accent1 10" xfId="51853" hidden="1"/>
    <cellStyle name="20% - Accent1 10" xfId="51931" hidden="1"/>
    <cellStyle name="20% - Accent1 10" xfId="51585" hidden="1"/>
    <cellStyle name="20% - Accent1 10" xfId="51443" hidden="1"/>
    <cellStyle name="20% - Accent1 10" xfId="50968" hidden="1"/>
    <cellStyle name="20% - Accent1 10" xfId="52309" hidden="1"/>
    <cellStyle name="20% - Accent1 10" xfId="52385" hidden="1"/>
    <cellStyle name="20% - Accent1 10" xfId="52463" hidden="1"/>
    <cellStyle name="20% - Accent1 10" xfId="52646" hidden="1"/>
    <cellStyle name="20% - Accent1 10" xfId="52722" hidden="1"/>
    <cellStyle name="20% - Accent1 10" xfId="52800" hidden="1"/>
    <cellStyle name="20% - Accent1 10" xfId="52983" hidden="1"/>
    <cellStyle name="20% - Accent1 10" xfId="53059" hidden="1"/>
    <cellStyle name="20% - Accent1 10" xfId="53161" hidden="1"/>
    <cellStyle name="20% - Accent1 10" xfId="53235" hidden="1"/>
    <cellStyle name="20% - Accent1 10" xfId="53311" hidden="1"/>
    <cellStyle name="20% - Accent1 10" xfId="53389" hidden="1"/>
    <cellStyle name="20% - Accent1 10" xfId="53974" hidden="1"/>
    <cellStyle name="20% - Accent1 10" xfId="54050" hidden="1"/>
    <cellStyle name="20% - Accent1 10" xfId="54129" hidden="1"/>
    <cellStyle name="20% - Accent1 10" xfId="53819" hidden="1"/>
    <cellStyle name="20% - Accent1 10" xfId="53835" hidden="1"/>
    <cellStyle name="20% - Accent1 10" xfId="53730" hidden="1"/>
    <cellStyle name="20% - Accent1 10" xfId="54569" hidden="1"/>
    <cellStyle name="20% - Accent1 10" xfId="54645" hidden="1"/>
    <cellStyle name="20% - Accent1 10" xfId="54723" hidden="1"/>
    <cellStyle name="20% - Accent1 10" xfId="54377" hidden="1"/>
    <cellStyle name="20% - Accent1 10" xfId="54235" hidden="1"/>
    <cellStyle name="20% - Accent1 10" xfId="53760" hidden="1"/>
    <cellStyle name="20% - Accent1 10" xfId="55101" hidden="1"/>
    <cellStyle name="20% - Accent1 10" xfId="55177" hidden="1"/>
    <cellStyle name="20% - Accent1 10" xfId="55255" hidden="1"/>
    <cellStyle name="20% - Accent1 10" xfId="55438" hidden="1"/>
    <cellStyle name="20% - Accent1 10" xfId="55514" hidden="1"/>
    <cellStyle name="20% - Accent1 10" xfId="55592" hidden="1"/>
    <cellStyle name="20% - Accent1 10" xfId="55775" hidden="1"/>
    <cellStyle name="20% - Accent1 10" xfId="55851" hidden="1"/>
    <cellStyle name="20% - Accent1 10" xfId="55953" hidden="1"/>
    <cellStyle name="20% - Accent1 10" xfId="56027" hidden="1"/>
    <cellStyle name="20% - Accent1 10" xfId="56103" hidden="1"/>
    <cellStyle name="20% - Accent1 10" xfId="56181" hidden="1"/>
    <cellStyle name="20% - Accent1 10" xfId="56766" hidden="1"/>
    <cellStyle name="20% - Accent1 10" xfId="56842" hidden="1"/>
    <cellStyle name="20% - Accent1 10" xfId="56921" hidden="1"/>
    <cellStyle name="20% - Accent1 10" xfId="56611" hidden="1"/>
    <cellStyle name="20% - Accent1 10" xfId="56627" hidden="1"/>
    <cellStyle name="20% - Accent1 10" xfId="56522" hidden="1"/>
    <cellStyle name="20% - Accent1 10" xfId="57361" hidden="1"/>
    <cellStyle name="20% - Accent1 10" xfId="57437" hidden="1"/>
    <cellStyle name="20% - Accent1 10" xfId="57515" hidden="1"/>
    <cellStyle name="20% - Accent1 10" xfId="57169" hidden="1"/>
    <cellStyle name="20% - Accent1 10" xfId="57027" hidden="1"/>
    <cellStyle name="20% - Accent1 10" xfId="56552" hidden="1"/>
    <cellStyle name="20% - Accent1 10" xfId="57893" hidden="1"/>
    <cellStyle name="20% - Accent1 10" xfId="57969" hidden="1"/>
    <cellStyle name="20% - Accent1 10" xfId="58047" hidden="1"/>
    <cellStyle name="20% - Accent1 10" xfId="58230" hidden="1"/>
    <cellStyle name="20% - Accent1 10" xfId="58306" hidden="1"/>
    <cellStyle name="20% - Accent1 10" xfId="58384" hidden="1"/>
    <cellStyle name="20% - Accent1 10" xfId="58567" hidden="1"/>
    <cellStyle name="20% - Accent1 10" xfId="58643" hidden="1"/>
    <cellStyle name="20% - Accent1 11" xfId="83" hidden="1"/>
    <cellStyle name="20% - Accent1 11" xfId="159" hidden="1"/>
    <cellStyle name="20% - Accent1 11" xfId="265" hidden="1"/>
    <cellStyle name="20% - Accent1 11" xfId="415" hidden="1"/>
    <cellStyle name="20% - Accent1 11" xfId="1423" hidden="1"/>
    <cellStyle name="20% - Accent1 11" xfId="1568" hidden="1"/>
    <cellStyle name="20% - Accent1 11" xfId="1708" hidden="1"/>
    <cellStyle name="20% - Accent1 11" xfId="2104" hidden="1"/>
    <cellStyle name="20% - Accent1 11" xfId="1186" hidden="1"/>
    <cellStyle name="20% - Accent1 11" xfId="1268" hidden="1"/>
    <cellStyle name="20% - Accent1 11" xfId="2498" hidden="1"/>
    <cellStyle name="20% - Accent1 11" xfId="2627" hidden="1"/>
    <cellStyle name="20% - Accent1 11" xfId="2775" hidden="1"/>
    <cellStyle name="20% - Accent1 11" xfId="3227" hidden="1"/>
    <cellStyle name="20% - Accent1 11" xfId="1293" hidden="1"/>
    <cellStyle name="20% - Accent1 11" xfId="951" hidden="1"/>
    <cellStyle name="20% - Accent1 11" xfId="3545" hidden="1"/>
    <cellStyle name="20% - Accent1 11" xfId="3643" hidden="1"/>
    <cellStyle name="20% - Accent1 11" xfId="3734" hidden="1"/>
    <cellStyle name="20% - Accent1 11" xfId="4309" hidden="1"/>
    <cellStyle name="20% - Accent1 11" xfId="4419" hidden="1"/>
    <cellStyle name="20% - Accent1 11" xfId="4533" hidden="1"/>
    <cellStyle name="20% - Accent1 11" xfId="4915" hidden="1"/>
    <cellStyle name="20% - Accent1 11" xfId="4995" hidden="1"/>
    <cellStyle name="20% - Accent1 11" xfId="5519" hidden="1"/>
    <cellStyle name="20% - Accent1 11" xfId="5593" hidden="1"/>
    <cellStyle name="20% - Accent1 11" xfId="5669" hidden="1"/>
    <cellStyle name="20% - Accent1 11" xfId="5747" hidden="1"/>
    <cellStyle name="20% - Accent1 11" xfId="6332" hidden="1"/>
    <cellStyle name="20% - Accent1 11" xfId="6408" hidden="1"/>
    <cellStyle name="20% - Accent1 11" xfId="6487" hidden="1"/>
    <cellStyle name="20% - Accent1 11" xfId="6714" hidden="1"/>
    <cellStyle name="20% - Accent1 11" xfId="6175" hidden="1"/>
    <cellStyle name="20% - Accent1 11" xfId="6247" hidden="1"/>
    <cellStyle name="20% - Accent1 11" xfId="6927" hidden="1"/>
    <cellStyle name="20% - Accent1 11" xfId="7003" hidden="1"/>
    <cellStyle name="20% - Accent1 11" xfId="7081" hidden="1"/>
    <cellStyle name="20% - Accent1 11" xfId="7278" hidden="1"/>
    <cellStyle name="20% - Accent1 11" xfId="6270" hidden="1"/>
    <cellStyle name="20% - Accent1 11" xfId="6047" hidden="1"/>
    <cellStyle name="20% - Accent1 11" xfId="7459" hidden="1"/>
    <cellStyle name="20% - Accent1 11" xfId="7535" hidden="1"/>
    <cellStyle name="20% - Accent1 11" xfId="7613" hidden="1"/>
    <cellStyle name="20% - Accent1 11" xfId="7796" hidden="1"/>
    <cellStyle name="20% - Accent1 11" xfId="7872" hidden="1"/>
    <cellStyle name="20% - Accent1 11" xfId="7950" hidden="1"/>
    <cellStyle name="20% - Accent1 11" xfId="8133" hidden="1"/>
    <cellStyle name="20% - Accent1 11" xfId="8209" hidden="1"/>
    <cellStyle name="20% - Accent1 11" xfId="8311" hidden="1"/>
    <cellStyle name="20% - Accent1 11" xfId="8385" hidden="1"/>
    <cellStyle name="20% - Accent1 11" xfId="8461" hidden="1"/>
    <cellStyle name="20% - Accent1 11" xfId="8539" hidden="1"/>
    <cellStyle name="20% - Accent1 11" xfId="9124" hidden="1"/>
    <cellStyle name="20% - Accent1 11" xfId="9200" hidden="1"/>
    <cellStyle name="20% - Accent1 11" xfId="9279" hidden="1"/>
    <cellStyle name="20% - Accent1 11" xfId="9506" hidden="1"/>
    <cellStyle name="20% - Accent1 11" xfId="8967" hidden="1"/>
    <cellStyle name="20% - Accent1 11" xfId="9039" hidden="1"/>
    <cellStyle name="20% - Accent1 11" xfId="9719" hidden="1"/>
    <cellStyle name="20% - Accent1 11" xfId="9795" hidden="1"/>
    <cellStyle name="20% - Accent1 11" xfId="9873" hidden="1"/>
    <cellStyle name="20% - Accent1 11" xfId="10070" hidden="1"/>
    <cellStyle name="20% - Accent1 11" xfId="9062" hidden="1"/>
    <cellStyle name="20% - Accent1 11" xfId="8839" hidden="1"/>
    <cellStyle name="20% - Accent1 11" xfId="10251" hidden="1"/>
    <cellStyle name="20% - Accent1 11" xfId="10327" hidden="1"/>
    <cellStyle name="20% - Accent1 11" xfId="10405" hidden="1"/>
    <cellStyle name="20% - Accent1 11" xfId="10588" hidden="1"/>
    <cellStyle name="20% - Accent1 11" xfId="10664" hidden="1"/>
    <cellStyle name="20% - Accent1 11" xfId="10742" hidden="1"/>
    <cellStyle name="20% - Accent1 11" xfId="10925" hidden="1"/>
    <cellStyle name="20% - Accent1 11" xfId="11001" hidden="1"/>
    <cellStyle name="20% - Accent1 11" xfId="5395" hidden="1"/>
    <cellStyle name="20% - Accent1 11" xfId="5321" hidden="1"/>
    <cellStyle name="20% - Accent1 11" xfId="5241" hidden="1"/>
    <cellStyle name="20% - Accent1 11" xfId="5158" hidden="1"/>
    <cellStyle name="20% - Accent1 11" xfId="3990" hidden="1"/>
    <cellStyle name="20% - Accent1 11" xfId="3909" hidden="1"/>
    <cellStyle name="20% - Accent1 11" xfId="3823" hidden="1"/>
    <cellStyle name="20% - Accent1 11" xfId="3230" hidden="1"/>
    <cellStyle name="20% - Accent1 11" xfId="4256" hidden="1"/>
    <cellStyle name="20% - Accent1 11" xfId="4179" hidden="1"/>
    <cellStyle name="20% - Accent1 11" xfId="2857" hidden="1"/>
    <cellStyle name="20% - Accent1 11" xfId="2707" hidden="1"/>
    <cellStyle name="20% - Accent1 11" xfId="2537" hidden="1"/>
    <cellStyle name="20% - Accent1 11" xfId="2096" hidden="1"/>
    <cellStyle name="20% - Accent1 11" xfId="4155" hidden="1"/>
    <cellStyle name="20% - Accent1 11" xfId="4598" hidden="1"/>
    <cellStyle name="20% - Accent1 11" xfId="1664" hidden="1"/>
    <cellStyle name="20% - Accent1 11" xfId="1503" hidden="1"/>
    <cellStyle name="20% - Accent1 11" xfId="1337" hidden="1"/>
    <cellStyle name="20% - Accent1 11" xfId="854" hidden="1"/>
    <cellStyle name="20% - Accent1 11" xfId="778" hidden="1"/>
    <cellStyle name="20% - Accent1 11" xfId="601" hidden="1"/>
    <cellStyle name="20% - Accent1 11" xfId="11077" hidden="1"/>
    <cellStyle name="20% - Accent1 11" xfId="11153" hidden="1"/>
    <cellStyle name="20% - Accent1 11" xfId="11255" hidden="1"/>
    <cellStyle name="20% - Accent1 11" xfId="11329" hidden="1"/>
    <cellStyle name="20% - Accent1 11" xfId="11405" hidden="1"/>
    <cellStyle name="20% - Accent1 11" xfId="11483" hidden="1"/>
    <cellStyle name="20% - Accent1 11" xfId="12068" hidden="1"/>
    <cellStyle name="20% - Accent1 11" xfId="12144" hidden="1"/>
    <cellStyle name="20% - Accent1 11" xfId="12223" hidden="1"/>
    <cellStyle name="20% - Accent1 11" xfId="12450" hidden="1"/>
    <cellStyle name="20% - Accent1 11" xfId="11911" hidden="1"/>
    <cellStyle name="20% - Accent1 11" xfId="11983" hidden="1"/>
    <cellStyle name="20% - Accent1 11" xfId="12663" hidden="1"/>
    <cellStyle name="20% - Accent1 11" xfId="12739" hidden="1"/>
    <cellStyle name="20% - Accent1 11" xfId="12817" hidden="1"/>
    <cellStyle name="20% - Accent1 11" xfId="13014" hidden="1"/>
    <cellStyle name="20% - Accent1 11" xfId="12006" hidden="1"/>
    <cellStyle name="20% - Accent1 11" xfId="11783" hidden="1"/>
    <cellStyle name="20% - Accent1 11" xfId="13195" hidden="1"/>
    <cellStyle name="20% - Accent1 11" xfId="13271" hidden="1"/>
    <cellStyle name="20% - Accent1 11" xfId="13349" hidden="1"/>
    <cellStyle name="20% - Accent1 11" xfId="13532" hidden="1"/>
    <cellStyle name="20% - Accent1 11" xfId="13608" hidden="1"/>
    <cellStyle name="20% - Accent1 11" xfId="13686" hidden="1"/>
    <cellStyle name="20% - Accent1 11" xfId="13869" hidden="1"/>
    <cellStyle name="20% - Accent1 11" xfId="13945" hidden="1"/>
    <cellStyle name="20% - Accent1 11" xfId="14047" hidden="1"/>
    <cellStyle name="20% - Accent1 11" xfId="14121" hidden="1"/>
    <cellStyle name="20% - Accent1 11" xfId="14197" hidden="1"/>
    <cellStyle name="20% - Accent1 11" xfId="14275" hidden="1"/>
    <cellStyle name="20% - Accent1 11" xfId="14860" hidden="1"/>
    <cellStyle name="20% - Accent1 11" xfId="14936" hidden="1"/>
    <cellStyle name="20% - Accent1 11" xfId="15015" hidden="1"/>
    <cellStyle name="20% - Accent1 11" xfId="15242" hidden="1"/>
    <cellStyle name="20% - Accent1 11" xfId="14703" hidden="1"/>
    <cellStyle name="20% - Accent1 11" xfId="14775" hidden="1"/>
    <cellStyle name="20% - Accent1 11" xfId="15455" hidden="1"/>
    <cellStyle name="20% - Accent1 11" xfId="15531" hidden="1"/>
    <cellStyle name="20% - Accent1 11" xfId="15609" hidden="1"/>
    <cellStyle name="20% - Accent1 11" xfId="15806" hidden="1"/>
    <cellStyle name="20% - Accent1 11" xfId="14798" hidden="1"/>
    <cellStyle name="20% - Accent1 11" xfId="14575" hidden="1"/>
    <cellStyle name="20% - Accent1 11" xfId="15987" hidden="1"/>
    <cellStyle name="20% - Accent1 11" xfId="16063" hidden="1"/>
    <cellStyle name="20% - Accent1 11" xfId="16141" hidden="1"/>
    <cellStyle name="20% - Accent1 11" xfId="16324" hidden="1"/>
    <cellStyle name="20% - Accent1 11" xfId="16400" hidden="1"/>
    <cellStyle name="20% - Accent1 11" xfId="16478" hidden="1"/>
    <cellStyle name="20% - Accent1 11" xfId="16661" hidden="1"/>
    <cellStyle name="20% - Accent1 11" xfId="16737" hidden="1"/>
    <cellStyle name="20% - Accent1 11" xfId="16880" hidden="1"/>
    <cellStyle name="20% - Accent1 11" xfId="16954" hidden="1"/>
    <cellStyle name="20% - Accent1 11" xfId="17030" hidden="1"/>
    <cellStyle name="20% - Accent1 11" xfId="17108" hidden="1"/>
    <cellStyle name="20% - Accent1 11" xfId="17693" hidden="1"/>
    <cellStyle name="20% - Accent1 11" xfId="17769" hidden="1"/>
    <cellStyle name="20% - Accent1 11" xfId="17848" hidden="1"/>
    <cellStyle name="20% - Accent1 11" xfId="18075" hidden="1"/>
    <cellStyle name="20% - Accent1 11" xfId="17536" hidden="1"/>
    <cellStyle name="20% - Accent1 11" xfId="17608" hidden="1"/>
    <cellStyle name="20% - Accent1 11" xfId="18288" hidden="1"/>
    <cellStyle name="20% - Accent1 11" xfId="18364" hidden="1"/>
    <cellStyle name="20% - Accent1 11" xfId="18442" hidden="1"/>
    <cellStyle name="20% - Accent1 11" xfId="18639" hidden="1"/>
    <cellStyle name="20% - Accent1 11" xfId="17631" hidden="1"/>
    <cellStyle name="20% - Accent1 11" xfId="17408" hidden="1"/>
    <cellStyle name="20% - Accent1 11" xfId="18820" hidden="1"/>
    <cellStyle name="20% - Accent1 11" xfId="18896" hidden="1"/>
    <cellStyle name="20% - Accent1 11" xfId="18974" hidden="1"/>
    <cellStyle name="20% - Accent1 11" xfId="19157" hidden="1"/>
    <cellStyle name="20% - Accent1 11" xfId="19233" hidden="1"/>
    <cellStyle name="20% - Accent1 11" xfId="19311" hidden="1"/>
    <cellStyle name="20% - Accent1 11" xfId="19494" hidden="1"/>
    <cellStyle name="20% - Accent1 11" xfId="19570" hidden="1"/>
    <cellStyle name="20% - Accent1 11" xfId="19673" hidden="1"/>
    <cellStyle name="20% - Accent1 11" xfId="19747" hidden="1"/>
    <cellStyle name="20% - Accent1 11" xfId="19823" hidden="1"/>
    <cellStyle name="20% - Accent1 11" xfId="19901" hidden="1"/>
    <cellStyle name="20% - Accent1 11" xfId="20486" hidden="1"/>
    <cellStyle name="20% - Accent1 11" xfId="20562" hidden="1"/>
    <cellStyle name="20% - Accent1 11" xfId="20641" hidden="1"/>
    <cellStyle name="20% - Accent1 11" xfId="20868" hidden="1"/>
    <cellStyle name="20% - Accent1 11" xfId="20329" hidden="1"/>
    <cellStyle name="20% - Accent1 11" xfId="20401" hidden="1"/>
    <cellStyle name="20% - Accent1 11" xfId="21081" hidden="1"/>
    <cellStyle name="20% - Accent1 11" xfId="21157" hidden="1"/>
    <cellStyle name="20% - Accent1 11" xfId="21235" hidden="1"/>
    <cellStyle name="20% - Accent1 11" xfId="21432" hidden="1"/>
    <cellStyle name="20% - Accent1 11" xfId="20424" hidden="1"/>
    <cellStyle name="20% - Accent1 11" xfId="20201" hidden="1"/>
    <cellStyle name="20% - Accent1 11" xfId="21613" hidden="1"/>
    <cellStyle name="20% - Accent1 11" xfId="21689" hidden="1"/>
    <cellStyle name="20% - Accent1 11" xfId="21767" hidden="1"/>
    <cellStyle name="20% - Accent1 11" xfId="21950" hidden="1"/>
    <cellStyle name="20% - Accent1 11" xfId="22026" hidden="1"/>
    <cellStyle name="20% - Accent1 11" xfId="22104" hidden="1"/>
    <cellStyle name="20% - Accent1 11" xfId="22287" hidden="1"/>
    <cellStyle name="20% - Accent1 11" xfId="22363" hidden="1"/>
    <cellStyle name="20% - Accent1 11" xfId="22465" hidden="1"/>
    <cellStyle name="20% - Accent1 11" xfId="22539" hidden="1"/>
    <cellStyle name="20% - Accent1 11" xfId="22615" hidden="1"/>
    <cellStyle name="20% - Accent1 11" xfId="22693" hidden="1"/>
    <cellStyle name="20% - Accent1 11" xfId="23278" hidden="1"/>
    <cellStyle name="20% - Accent1 11" xfId="23354" hidden="1"/>
    <cellStyle name="20% - Accent1 11" xfId="23433" hidden="1"/>
    <cellStyle name="20% - Accent1 11" xfId="23660" hidden="1"/>
    <cellStyle name="20% - Accent1 11" xfId="23121" hidden="1"/>
    <cellStyle name="20% - Accent1 11" xfId="23193" hidden="1"/>
    <cellStyle name="20% - Accent1 11" xfId="23873" hidden="1"/>
    <cellStyle name="20% - Accent1 11" xfId="23949" hidden="1"/>
    <cellStyle name="20% - Accent1 11" xfId="24027" hidden="1"/>
    <cellStyle name="20% - Accent1 11" xfId="24224" hidden="1"/>
    <cellStyle name="20% - Accent1 11" xfId="23216" hidden="1"/>
    <cellStyle name="20% - Accent1 11" xfId="22993" hidden="1"/>
    <cellStyle name="20% - Accent1 11" xfId="24405" hidden="1"/>
    <cellStyle name="20% - Accent1 11" xfId="24481" hidden="1"/>
    <cellStyle name="20% - Accent1 11" xfId="24559" hidden="1"/>
    <cellStyle name="20% - Accent1 11" xfId="24742" hidden="1"/>
    <cellStyle name="20% - Accent1 11" xfId="24818" hidden="1"/>
    <cellStyle name="20% - Accent1 11" xfId="24896" hidden="1"/>
    <cellStyle name="20% - Accent1 11" xfId="25079" hidden="1"/>
    <cellStyle name="20% - Accent1 11" xfId="25155" hidden="1"/>
    <cellStyle name="20% - Accent1 11" xfId="25258" hidden="1"/>
    <cellStyle name="20% - Accent1 11" xfId="25332" hidden="1"/>
    <cellStyle name="20% - Accent1 11" xfId="25408" hidden="1"/>
    <cellStyle name="20% - Accent1 11" xfId="25486" hidden="1"/>
    <cellStyle name="20% - Accent1 11" xfId="26071" hidden="1"/>
    <cellStyle name="20% - Accent1 11" xfId="26147" hidden="1"/>
    <cellStyle name="20% - Accent1 11" xfId="26226" hidden="1"/>
    <cellStyle name="20% - Accent1 11" xfId="26453" hidden="1"/>
    <cellStyle name="20% - Accent1 11" xfId="25914" hidden="1"/>
    <cellStyle name="20% - Accent1 11" xfId="25986" hidden="1"/>
    <cellStyle name="20% - Accent1 11" xfId="26666" hidden="1"/>
    <cellStyle name="20% - Accent1 11" xfId="26742" hidden="1"/>
    <cellStyle name="20% - Accent1 11" xfId="26820" hidden="1"/>
    <cellStyle name="20% - Accent1 11" xfId="27017" hidden="1"/>
    <cellStyle name="20% - Accent1 11" xfId="26009" hidden="1"/>
    <cellStyle name="20% - Accent1 11" xfId="25786" hidden="1"/>
    <cellStyle name="20% - Accent1 11" xfId="27198" hidden="1"/>
    <cellStyle name="20% - Accent1 11" xfId="27274" hidden="1"/>
    <cellStyle name="20% - Accent1 11" xfId="27352" hidden="1"/>
    <cellStyle name="20% - Accent1 11" xfId="27535" hidden="1"/>
    <cellStyle name="20% - Accent1 11" xfId="27611" hidden="1"/>
    <cellStyle name="20% - Accent1 11" xfId="27689" hidden="1"/>
    <cellStyle name="20% - Accent1 11" xfId="27872" hidden="1"/>
    <cellStyle name="20% - Accent1 11" xfId="27948" hidden="1"/>
    <cellStyle name="20% - Accent1 11" xfId="28051" hidden="1"/>
    <cellStyle name="20% - Accent1 11" xfId="28125" hidden="1"/>
    <cellStyle name="20% - Accent1 11" xfId="28201" hidden="1"/>
    <cellStyle name="20% - Accent1 11" xfId="28279" hidden="1"/>
    <cellStyle name="20% - Accent1 11" xfId="28864" hidden="1"/>
    <cellStyle name="20% - Accent1 11" xfId="28940" hidden="1"/>
    <cellStyle name="20% - Accent1 11" xfId="29019" hidden="1"/>
    <cellStyle name="20% - Accent1 11" xfId="29246" hidden="1"/>
    <cellStyle name="20% - Accent1 11" xfId="28707" hidden="1"/>
    <cellStyle name="20% - Accent1 11" xfId="28779" hidden="1"/>
    <cellStyle name="20% - Accent1 11" xfId="29459" hidden="1"/>
    <cellStyle name="20% - Accent1 11" xfId="29535" hidden="1"/>
    <cellStyle name="20% - Accent1 11" xfId="29613" hidden="1"/>
    <cellStyle name="20% - Accent1 11" xfId="29810" hidden="1"/>
    <cellStyle name="20% - Accent1 11" xfId="28802" hidden="1"/>
    <cellStyle name="20% - Accent1 11" xfId="28579" hidden="1"/>
    <cellStyle name="20% - Accent1 11" xfId="29991" hidden="1"/>
    <cellStyle name="20% - Accent1 11" xfId="30067" hidden="1"/>
    <cellStyle name="20% - Accent1 11" xfId="30145" hidden="1"/>
    <cellStyle name="20% - Accent1 11" xfId="30328" hidden="1"/>
    <cellStyle name="20% - Accent1 11" xfId="30404" hidden="1"/>
    <cellStyle name="20% - Accent1 11" xfId="30482" hidden="1"/>
    <cellStyle name="20% - Accent1 11" xfId="30665" hidden="1"/>
    <cellStyle name="20% - Accent1 11" xfId="30741" hidden="1"/>
    <cellStyle name="20% - Accent1 11" xfId="30843" hidden="1"/>
    <cellStyle name="20% - Accent1 11" xfId="30917" hidden="1"/>
    <cellStyle name="20% - Accent1 11" xfId="30993" hidden="1"/>
    <cellStyle name="20% - Accent1 11" xfId="31071" hidden="1"/>
    <cellStyle name="20% - Accent1 11" xfId="31656" hidden="1"/>
    <cellStyle name="20% - Accent1 11" xfId="31732" hidden="1"/>
    <cellStyle name="20% - Accent1 11" xfId="31811" hidden="1"/>
    <cellStyle name="20% - Accent1 11" xfId="32038" hidden="1"/>
    <cellStyle name="20% - Accent1 11" xfId="31499" hidden="1"/>
    <cellStyle name="20% - Accent1 11" xfId="31571" hidden="1"/>
    <cellStyle name="20% - Accent1 11" xfId="32251" hidden="1"/>
    <cellStyle name="20% - Accent1 11" xfId="32327" hidden="1"/>
    <cellStyle name="20% - Accent1 11" xfId="32405" hidden="1"/>
    <cellStyle name="20% - Accent1 11" xfId="32602" hidden="1"/>
    <cellStyle name="20% - Accent1 11" xfId="31594" hidden="1"/>
    <cellStyle name="20% - Accent1 11" xfId="31371" hidden="1"/>
    <cellStyle name="20% - Accent1 11" xfId="32783" hidden="1"/>
    <cellStyle name="20% - Accent1 11" xfId="32859" hidden="1"/>
    <cellStyle name="20% - Accent1 11" xfId="32937" hidden="1"/>
    <cellStyle name="20% - Accent1 11" xfId="33120" hidden="1"/>
    <cellStyle name="20% - Accent1 11" xfId="33196" hidden="1"/>
    <cellStyle name="20% - Accent1 11" xfId="33274" hidden="1"/>
    <cellStyle name="20% - Accent1 11" xfId="33457" hidden="1"/>
    <cellStyle name="20% - Accent1 11" xfId="33533" hidden="1"/>
    <cellStyle name="20% - Accent1 11" xfId="33634" hidden="1"/>
    <cellStyle name="20% - Accent1 11" xfId="33708" hidden="1"/>
    <cellStyle name="20% - Accent1 11" xfId="33784" hidden="1"/>
    <cellStyle name="20% - Accent1 11" xfId="33862" hidden="1"/>
    <cellStyle name="20% - Accent1 11" xfId="34447" hidden="1"/>
    <cellStyle name="20% - Accent1 11" xfId="34523" hidden="1"/>
    <cellStyle name="20% - Accent1 11" xfId="34602" hidden="1"/>
    <cellStyle name="20% - Accent1 11" xfId="34829" hidden="1"/>
    <cellStyle name="20% - Accent1 11" xfId="34290" hidden="1"/>
    <cellStyle name="20% - Accent1 11" xfId="34362" hidden="1"/>
    <cellStyle name="20% - Accent1 11" xfId="35042" hidden="1"/>
    <cellStyle name="20% - Accent1 11" xfId="35118" hidden="1"/>
    <cellStyle name="20% - Accent1 11" xfId="35196" hidden="1"/>
    <cellStyle name="20% - Accent1 11" xfId="35393" hidden="1"/>
    <cellStyle name="20% - Accent1 11" xfId="34385" hidden="1"/>
    <cellStyle name="20% - Accent1 11" xfId="34162" hidden="1"/>
    <cellStyle name="20% - Accent1 11" xfId="35574" hidden="1"/>
    <cellStyle name="20% - Accent1 11" xfId="35650" hidden="1"/>
    <cellStyle name="20% - Accent1 11" xfId="35728" hidden="1"/>
    <cellStyle name="20% - Accent1 11" xfId="35911" hidden="1"/>
    <cellStyle name="20% - Accent1 11" xfId="35987" hidden="1"/>
    <cellStyle name="20% - Accent1 11" xfId="36065" hidden="1"/>
    <cellStyle name="20% - Accent1 11" xfId="36248" hidden="1"/>
    <cellStyle name="20% - Accent1 11" xfId="36324" hidden="1"/>
    <cellStyle name="20% - Accent1 11" xfId="36426" hidden="1"/>
    <cellStyle name="20% - Accent1 11" xfId="36500" hidden="1"/>
    <cellStyle name="20% - Accent1 11" xfId="36576" hidden="1"/>
    <cellStyle name="20% - Accent1 11" xfId="36654" hidden="1"/>
    <cellStyle name="20% - Accent1 11" xfId="37239" hidden="1"/>
    <cellStyle name="20% - Accent1 11" xfId="37315" hidden="1"/>
    <cellStyle name="20% - Accent1 11" xfId="37394" hidden="1"/>
    <cellStyle name="20% - Accent1 11" xfId="37621" hidden="1"/>
    <cellStyle name="20% - Accent1 11" xfId="37082" hidden="1"/>
    <cellStyle name="20% - Accent1 11" xfId="37154" hidden="1"/>
    <cellStyle name="20% - Accent1 11" xfId="37834" hidden="1"/>
    <cellStyle name="20% - Accent1 11" xfId="37910" hidden="1"/>
    <cellStyle name="20% - Accent1 11" xfId="37988" hidden="1"/>
    <cellStyle name="20% - Accent1 11" xfId="38185" hidden="1"/>
    <cellStyle name="20% - Accent1 11" xfId="37177" hidden="1"/>
    <cellStyle name="20% - Accent1 11" xfId="36954" hidden="1"/>
    <cellStyle name="20% - Accent1 11" xfId="38366" hidden="1"/>
    <cellStyle name="20% - Accent1 11" xfId="38442" hidden="1"/>
    <cellStyle name="20% - Accent1 11" xfId="38520" hidden="1"/>
    <cellStyle name="20% - Accent1 11" xfId="38703" hidden="1"/>
    <cellStyle name="20% - Accent1 11" xfId="38779" hidden="1"/>
    <cellStyle name="20% - Accent1 11" xfId="38857" hidden="1"/>
    <cellStyle name="20% - Accent1 11" xfId="39040" hidden="1"/>
    <cellStyle name="20% - Accent1 11" xfId="39116" hidden="1"/>
    <cellStyle name="20% - Accent1 11" xfId="39218" hidden="1"/>
    <cellStyle name="20% - Accent1 11" xfId="39292" hidden="1"/>
    <cellStyle name="20% - Accent1 11" xfId="39368" hidden="1"/>
    <cellStyle name="20% - Accent1 11" xfId="39446" hidden="1"/>
    <cellStyle name="20% - Accent1 11" xfId="40031" hidden="1"/>
    <cellStyle name="20% - Accent1 11" xfId="40107" hidden="1"/>
    <cellStyle name="20% - Accent1 11" xfId="40186" hidden="1"/>
    <cellStyle name="20% - Accent1 11" xfId="40413" hidden="1"/>
    <cellStyle name="20% - Accent1 11" xfId="39874" hidden="1"/>
    <cellStyle name="20% - Accent1 11" xfId="39946" hidden="1"/>
    <cellStyle name="20% - Accent1 11" xfId="40626" hidden="1"/>
    <cellStyle name="20% - Accent1 11" xfId="40702" hidden="1"/>
    <cellStyle name="20% - Accent1 11" xfId="40780" hidden="1"/>
    <cellStyle name="20% - Accent1 11" xfId="40977" hidden="1"/>
    <cellStyle name="20% - Accent1 11" xfId="39969" hidden="1"/>
    <cellStyle name="20% - Accent1 11" xfId="39746" hidden="1"/>
    <cellStyle name="20% - Accent1 11" xfId="41158" hidden="1"/>
    <cellStyle name="20% - Accent1 11" xfId="41234" hidden="1"/>
    <cellStyle name="20% - Accent1 11" xfId="41312" hidden="1"/>
    <cellStyle name="20% - Accent1 11" xfId="41495" hidden="1"/>
    <cellStyle name="20% - Accent1 11" xfId="41571" hidden="1"/>
    <cellStyle name="20% - Accent1 11" xfId="41649" hidden="1"/>
    <cellStyle name="20% - Accent1 11" xfId="41832" hidden="1"/>
    <cellStyle name="20% - Accent1 11" xfId="41908" hidden="1"/>
    <cellStyle name="20% - Accent1 11" xfId="42008" hidden="1"/>
    <cellStyle name="20% - Accent1 11" xfId="42082" hidden="1"/>
    <cellStyle name="20% - Accent1 11" xfId="42158" hidden="1"/>
    <cellStyle name="20% - Accent1 11" xfId="42236" hidden="1"/>
    <cellStyle name="20% - Accent1 11" xfId="42821" hidden="1"/>
    <cellStyle name="20% - Accent1 11" xfId="42897" hidden="1"/>
    <cellStyle name="20% - Accent1 11" xfId="42976" hidden="1"/>
    <cellStyle name="20% - Accent1 11" xfId="43203" hidden="1"/>
    <cellStyle name="20% - Accent1 11" xfId="42664" hidden="1"/>
    <cellStyle name="20% - Accent1 11" xfId="42736" hidden="1"/>
    <cellStyle name="20% - Accent1 11" xfId="43416" hidden="1"/>
    <cellStyle name="20% - Accent1 11" xfId="43492" hidden="1"/>
    <cellStyle name="20% - Accent1 11" xfId="43570" hidden="1"/>
    <cellStyle name="20% - Accent1 11" xfId="43767" hidden="1"/>
    <cellStyle name="20% - Accent1 11" xfId="42759" hidden="1"/>
    <cellStyle name="20% - Accent1 11" xfId="42536" hidden="1"/>
    <cellStyle name="20% - Accent1 11" xfId="43948" hidden="1"/>
    <cellStyle name="20% - Accent1 11" xfId="44024" hidden="1"/>
    <cellStyle name="20% - Accent1 11" xfId="44102" hidden="1"/>
    <cellStyle name="20% - Accent1 11" xfId="44285" hidden="1"/>
    <cellStyle name="20% - Accent1 11" xfId="44361" hidden="1"/>
    <cellStyle name="20% - Accent1 11" xfId="44439" hidden="1"/>
    <cellStyle name="20% - Accent1 11" xfId="44622" hidden="1"/>
    <cellStyle name="20% - Accent1 11" xfId="44698" hidden="1"/>
    <cellStyle name="20% - Accent1 11" xfId="44800" hidden="1"/>
    <cellStyle name="20% - Accent1 11" xfId="44874" hidden="1"/>
    <cellStyle name="20% - Accent1 11" xfId="44950" hidden="1"/>
    <cellStyle name="20% - Accent1 11" xfId="45028" hidden="1"/>
    <cellStyle name="20% - Accent1 11" xfId="45613" hidden="1"/>
    <cellStyle name="20% - Accent1 11" xfId="45689" hidden="1"/>
    <cellStyle name="20% - Accent1 11" xfId="45768" hidden="1"/>
    <cellStyle name="20% - Accent1 11" xfId="45995" hidden="1"/>
    <cellStyle name="20% - Accent1 11" xfId="45456" hidden="1"/>
    <cellStyle name="20% - Accent1 11" xfId="45528" hidden="1"/>
    <cellStyle name="20% - Accent1 11" xfId="46208" hidden="1"/>
    <cellStyle name="20% - Accent1 11" xfId="46284" hidden="1"/>
    <cellStyle name="20% - Accent1 11" xfId="46362" hidden="1"/>
    <cellStyle name="20% - Accent1 11" xfId="46559" hidden="1"/>
    <cellStyle name="20% - Accent1 11" xfId="45551" hidden="1"/>
    <cellStyle name="20% - Accent1 11" xfId="45328" hidden="1"/>
    <cellStyle name="20% - Accent1 11" xfId="46740" hidden="1"/>
    <cellStyle name="20% - Accent1 11" xfId="46816" hidden="1"/>
    <cellStyle name="20% - Accent1 11" xfId="46894" hidden="1"/>
    <cellStyle name="20% - Accent1 11" xfId="47077" hidden="1"/>
    <cellStyle name="20% - Accent1 11" xfId="47153" hidden="1"/>
    <cellStyle name="20% - Accent1 11" xfId="47231" hidden="1"/>
    <cellStyle name="20% - Accent1 11" xfId="47414" hidden="1"/>
    <cellStyle name="20% - Accent1 11" xfId="47490" hidden="1"/>
    <cellStyle name="20% - Accent1 11" xfId="47592" hidden="1"/>
    <cellStyle name="20% - Accent1 11" xfId="47666" hidden="1"/>
    <cellStyle name="20% - Accent1 11" xfId="47742" hidden="1"/>
    <cellStyle name="20% - Accent1 11" xfId="47820" hidden="1"/>
    <cellStyle name="20% - Accent1 11" xfId="48405" hidden="1"/>
    <cellStyle name="20% - Accent1 11" xfId="48481" hidden="1"/>
    <cellStyle name="20% - Accent1 11" xfId="48560" hidden="1"/>
    <cellStyle name="20% - Accent1 11" xfId="48787" hidden="1"/>
    <cellStyle name="20% - Accent1 11" xfId="48248" hidden="1"/>
    <cellStyle name="20% - Accent1 11" xfId="48320" hidden="1"/>
    <cellStyle name="20% - Accent1 11" xfId="49000" hidden="1"/>
    <cellStyle name="20% - Accent1 11" xfId="49076" hidden="1"/>
    <cellStyle name="20% - Accent1 11" xfId="49154" hidden="1"/>
    <cellStyle name="20% - Accent1 11" xfId="49351" hidden="1"/>
    <cellStyle name="20% - Accent1 11" xfId="48343" hidden="1"/>
    <cellStyle name="20% - Accent1 11" xfId="48120" hidden="1"/>
    <cellStyle name="20% - Accent1 11" xfId="49532" hidden="1"/>
    <cellStyle name="20% - Accent1 11" xfId="49608" hidden="1"/>
    <cellStyle name="20% - Accent1 11" xfId="49686" hidden="1"/>
    <cellStyle name="20% - Accent1 11" xfId="49869" hidden="1"/>
    <cellStyle name="20% - Accent1 11" xfId="49945" hidden="1"/>
    <cellStyle name="20% - Accent1 11" xfId="50023" hidden="1"/>
    <cellStyle name="20% - Accent1 11" xfId="50206" hidden="1"/>
    <cellStyle name="20% - Accent1 11" xfId="50282" hidden="1"/>
    <cellStyle name="20% - Accent1 11" xfId="50382" hidden="1"/>
    <cellStyle name="20% - Accent1 11" xfId="50456" hidden="1"/>
    <cellStyle name="20% - Accent1 11" xfId="50532" hidden="1"/>
    <cellStyle name="20% - Accent1 11" xfId="50610" hidden="1"/>
    <cellStyle name="20% - Accent1 11" xfId="51195" hidden="1"/>
    <cellStyle name="20% - Accent1 11" xfId="51271" hidden="1"/>
    <cellStyle name="20% - Accent1 11" xfId="51350" hidden="1"/>
    <cellStyle name="20% - Accent1 11" xfId="51577" hidden="1"/>
    <cellStyle name="20% - Accent1 11" xfId="51038" hidden="1"/>
    <cellStyle name="20% - Accent1 11" xfId="51110" hidden="1"/>
    <cellStyle name="20% - Accent1 11" xfId="51790" hidden="1"/>
    <cellStyle name="20% - Accent1 11" xfId="51866" hidden="1"/>
    <cellStyle name="20% - Accent1 11" xfId="51944" hidden="1"/>
    <cellStyle name="20% - Accent1 11" xfId="52141" hidden="1"/>
    <cellStyle name="20% - Accent1 11" xfId="51133" hidden="1"/>
    <cellStyle name="20% - Accent1 11" xfId="50910" hidden="1"/>
    <cellStyle name="20% - Accent1 11" xfId="52322" hidden="1"/>
    <cellStyle name="20% - Accent1 11" xfId="52398" hidden="1"/>
    <cellStyle name="20% - Accent1 11" xfId="52476" hidden="1"/>
    <cellStyle name="20% - Accent1 11" xfId="52659" hidden="1"/>
    <cellStyle name="20% - Accent1 11" xfId="52735" hidden="1"/>
    <cellStyle name="20% - Accent1 11" xfId="52813" hidden="1"/>
    <cellStyle name="20% - Accent1 11" xfId="52996" hidden="1"/>
    <cellStyle name="20% - Accent1 11" xfId="53072" hidden="1"/>
    <cellStyle name="20% - Accent1 11" xfId="53174" hidden="1"/>
    <cellStyle name="20% - Accent1 11" xfId="53248" hidden="1"/>
    <cellStyle name="20% - Accent1 11" xfId="53324" hidden="1"/>
    <cellStyle name="20% - Accent1 11" xfId="53402" hidden="1"/>
    <cellStyle name="20% - Accent1 11" xfId="53987" hidden="1"/>
    <cellStyle name="20% - Accent1 11" xfId="54063" hidden="1"/>
    <cellStyle name="20% - Accent1 11" xfId="54142" hidden="1"/>
    <cellStyle name="20% - Accent1 11" xfId="54369" hidden="1"/>
    <cellStyle name="20% - Accent1 11" xfId="53830" hidden="1"/>
    <cellStyle name="20% - Accent1 11" xfId="53902" hidden="1"/>
    <cellStyle name="20% - Accent1 11" xfId="54582" hidden="1"/>
    <cellStyle name="20% - Accent1 11" xfId="54658" hidden="1"/>
    <cellStyle name="20% - Accent1 11" xfId="54736" hidden="1"/>
    <cellStyle name="20% - Accent1 11" xfId="54933" hidden="1"/>
    <cellStyle name="20% - Accent1 11" xfId="53925" hidden="1"/>
    <cellStyle name="20% - Accent1 11" xfId="53702" hidden="1"/>
    <cellStyle name="20% - Accent1 11" xfId="55114" hidden="1"/>
    <cellStyle name="20% - Accent1 11" xfId="55190" hidden="1"/>
    <cellStyle name="20% - Accent1 11" xfId="55268" hidden="1"/>
    <cellStyle name="20% - Accent1 11" xfId="55451" hidden="1"/>
    <cellStyle name="20% - Accent1 11" xfId="55527" hidden="1"/>
    <cellStyle name="20% - Accent1 11" xfId="55605" hidden="1"/>
    <cellStyle name="20% - Accent1 11" xfId="55788" hidden="1"/>
    <cellStyle name="20% - Accent1 11" xfId="55864" hidden="1"/>
    <cellStyle name="20% - Accent1 11" xfId="55966" hidden="1"/>
    <cellStyle name="20% - Accent1 11" xfId="56040" hidden="1"/>
    <cellStyle name="20% - Accent1 11" xfId="56116" hidden="1"/>
    <cellStyle name="20% - Accent1 11" xfId="56194" hidden="1"/>
    <cellStyle name="20% - Accent1 11" xfId="56779" hidden="1"/>
    <cellStyle name="20% - Accent1 11" xfId="56855" hidden="1"/>
    <cellStyle name="20% - Accent1 11" xfId="56934" hidden="1"/>
    <cellStyle name="20% - Accent1 11" xfId="57161" hidden="1"/>
    <cellStyle name="20% - Accent1 11" xfId="56622" hidden="1"/>
    <cellStyle name="20% - Accent1 11" xfId="56694" hidden="1"/>
    <cellStyle name="20% - Accent1 11" xfId="57374" hidden="1"/>
    <cellStyle name="20% - Accent1 11" xfId="57450" hidden="1"/>
    <cellStyle name="20% - Accent1 11" xfId="57528" hidden="1"/>
    <cellStyle name="20% - Accent1 11" xfId="57725" hidden="1"/>
    <cellStyle name="20% - Accent1 11" xfId="56717" hidden="1"/>
    <cellStyle name="20% - Accent1 11" xfId="56494" hidden="1"/>
    <cellStyle name="20% - Accent1 11" xfId="57906" hidden="1"/>
    <cellStyle name="20% - Accent1 11" xfId="57982" hidden="1"/>
    <cellStyle name="20% - Accent1 11" xfId="58060" hidden="1"/>
    <cellStyle name="20% - Accent1 11" xfId="58243" hidden="1"/>
    <cellStyle name="20% - Accent1 11" xfId="58319" hidden="1"/>
    <cellStyle name="20% - Accent1 11" xfId="58397" hidden="1"/>
    <cellStyle name="20% - Accent1 11" xfId="58580" hidden="1"/>
    <cellStyle name="20% - Accent1 11" xfId="58656" hidden="1"/>
    <cellStyle name="20% - Accent1 12" xfId="96" hidden="1"/>
    <cellStyle name="20% - Accent1 12" xfId="173" hidden="1"/>
    <cellStyle name="20% - Accent1 12" xfId="299" hidden="1"/>
    <cellStyle name="20% - Accent1 12" xfId="428" hidden="1"/>
    <cellStyle name="20% - Accent1 12" xfId="1441" hidden="1"/>
    <cellStyle name="20% - Accent1 12" xfId="1583" hidden="1"/>
    <cellStyle name="20% - Accent1 12" xfId="1732" hidden="1"/>
    <cellStyle name="20% - Accent1 12" xfId="1173" hidden="1"/>
    <cellStyle name="20% - Accent1 12" xfId="1118" hidden="1"/>
    <cellStyle name="20% - Accent1 12" xfId="1085" hidden="1"/>
    <cellStyle name="20% - Accent1 12" xfId="2518" hidden="1"/>
    <cellStyle name="20% - Accent1 12" xfId="2643" hidden="1"/>
    <cellStyle name="20% - Accent1 12" xfId="2791" hidden="1"/>
    <cellStyle name="20% - Accent1 12" xfId="1806" hidden="1"/>
    <cellStyle name="20% - Accent1 12" xfId="1277" hidden="1"/>
    <cellStyle name="20% - Accent1 12" xfId="1965" hidden="1"/>
    <cellStyle name="20% - Accent1 12" xfId="3560" hidden="1"/>
    <cellStyle name="20% - Accent1 12" xfId="3656" hidden="1"/>
    <cellStyle name="20% - Accent1 12" xfId="3748" hidden="1"/>
    <cellStyle name="20% - Accent1 12" xfId="4325" hidden="1"/>
    <cellStyle name="20% - Accent1 12" xfId="4434" hidden="1"/>
    <cellStyle name="20% - Accent1 12" xfId="4548" hidden="1"/>
    <cellStyle name="20% - Accent1 12" xfId="4929" hidden="1"/>
    <cellStyle name="20% - Accent1 12" xfId="5008" hidden="1"/>
    <cellStyle name="20% - Accent1 12" xfId="5532" hidden="1"/>
    <cellStyle name="20% - Accent1 12" xfId="5607" hidden="1"/>
    <cellStyle name="20% - Accent1 12" xfId="5682" hidden="1"/>
    <cellStyle name="20% - Accent1 12" xfId="5760" hidden="1"/>
    <cellStyle name="20% - Accent1 12" xfId="6346" hidden="1"/>
    <cellStyle name="20% - Accent1 12" xfId="6421" hidden="1"/>
    <cellStyle name="20% - Accent1 12" xfId="6500" hidden="1"/>
    <cellStyle name="20% - Accent1 12" xfId="6163" hidden="1"/>
    <cellStyle name="20% - Accent1 12" xfId="6113" hidden="1"/>
    <cellStyle name="20% - Accent1 12" xfId="6082" hidden="1"/>
    <cellStyle name="20% - Accent1 12" xfId="6941" hidden="1"/>
    <cellStyle name="20% - Accent1 12" xfId="7016" hidden="1"/>
    <cellStyle name="20% - Accent1 12" xfId="7094" hidden="1"/>
    <cellStyle name="20% - Accent1 12" xfId="6565" hidden="1"/>
    <cellStyle name="20% - Accent1 12" xfId="6255" hidden="1"/>
    <cellStyle name="20% - Accent1 12" xfId="6609" hidden="1"/>
    <cellStyle name="20% - Accent1 12" xfId="7473" hidden="1"/>
    <cellStyle name="20% - Accent1 12" xfId="7548" hidden="1"/>
    <cellStyle name="20% - Accent1 12" xfId="7626" hidden="1"/>
    <cellStyle name="20% - Accent1 12" xfId="7810" hidden="1"/>
    <cellStyle name="20% - Accent1 12" xfId="7885" hidden="1"/>
    <cellStyle name="20% - Accent1 12" xfId="7963" hidden="1"/>
    <cellStyle name="20% - Accent1 12" xfId="8147" hidden="1"/>
    <cellStyle name="20% - Accent1 12" xfId="8222" hidden="1"/>
    <cellStyle name="20% - Accent1 12" xfId="8324" hidden="1"/>
    <cellStyle name="20% - Accent1 12" xfId="8399" hidden="1"/>
    <cellStyle name="20% - Accent1 12" xfId="8474" hidden="1"/>
    <cellStyle name="20% - Accent1 12" xfId="8552" hidden="1"/>
    <cellStyle name="20% - Accent1 12" xfId="9138" hidden="1"/>
    <cellStyle name="20% - Accent1 12" xfId="9213" hidden="1"/>
    <cellStyle name="20% - Accent1 12" xfId="9292" hidden="1"/>
    <cellStyle name="20% - Accent1 12" xfId="8955" hidden="1"/>
    <cellStyle name="20% - Accent1 12" xfId="8905" hidden="1"/>
    <cellStyle name="20% - Accent1 12" xfId="8874" hidden="1"/>
    <cellStyle name="20% - Accent1 12" xfId="9733" hidden="1"/>
    <cellStyle name="20% - Accent1 12" xfId="9808" hidden="1"/>
    <cellStyle name="20% - Accent1 12" xfId="9886" hidden="1"/>
    <cellStyle name="20% - Accent1 12" xfId="9357" hidden="1"/>
    <cellStyle name="20% - Accent1 12" xfId="9047" hidden="1"/>
    <cellStyle name="20% - Accent1 12" xfId="9401" hidden="1"/>
    <cellStyle name="20% - Accent1 12" xfId="10265" hidden="1"/>
    <cellStyle name="20% - Accent1 12" xfId="10340" hidden="1"/>
    <cellStyle name="20% - Accent1 12" xfId="10418" hidden="1"/>
    <cellStyle name="20% - Accent1 12" xfId="10602" hidden="1"/>
    <cellStyle name="20% - Accent1 12" xfId="10677" hidden="1"/>
    <cellStyle name="20% - Accent1 12" xfId="10755" hidden="1"/>
    <cellStyle name="20% - Accent1 12" xfId="10939" hidden="1"/>
    <cellStyle name="20% - Accent1 12" xfId="11014" hidden="1"/>
    <cellStyle name="20% - Accent1 12" xfId="5382" hidden="1"/>
    <cellStyle name="20% - Accent1 12" xfId="5307" hidden="1"/>
    <cellStyle name="20% - Accent1 12" xfId="5227" hidden="1"/>
    <cellStyle name="20% - Accent1 12" xfId="5144" hidden="1"/>
    <cellStyle name="20% - Accent1 12" xfId="3975" hidden="1"/>
    <cellStyle name="20% - Accent1 12" xfId="3896" hidden="1"/>
    <cellStyle name="20% - Accent1 12" xfId="3810" hidden="1"/>
    <cellStyle name="20% - Accent1 12" xfId="4271" hidden="1"/>
    <cellStyle name="20% - Accent1 12" xfId="4452" hidden="1"/>
    <cellStyle name="20% - Accent1 12" xfId="4532" hidden="1"/>
    <cellStyle name="20% - Accent1 12" xfId="2834" hidden="1"/>
    <cellStyle name="20% - Accent1 12" xfId="2690" hidden="1"/>
    <cellStyle name="20% - Accent1 12" xfId="2497" hidden="1"/>
    <cellStyle name="20% - Accent1 12" xfId="3602" hidden="1"/>
    <cellStyle name="20% - Accent1 12" xfId="4171" hidden="1"/>
    <cellStyle name="20% - Accent1 12" xfId="3377" hidden="1"/>
    <cellStyle name="20% - Accent1 12" xfId="1646" hidden="1"/>
    <cellStyle name="20% - Accent1 12" xfId="1486" hidden="1"/>
    <cellStyle name="20% - Accent1 12" xfId="1320" hidden="1"/>
    <cellStyle name="20% - Accent1 12" xfId="840" hidden="1"/>
    <cellStyle name="20% - Accent1 12" xfId="765" hidden="1"/>
    <cellStyle name="20% - Accent1 12" xfId="588" hidden="1"/>
    <cellStyle name="20% - Accent1 12" xfId="11091" hidden="1"/>
    <cellStyle name="20% - Accent1 12" xfId="11166" hidden="1"/>
    <cellStyle name="20% - Accent1 12" xfId="11268" hidden="1"/>
    <cellStyle name="20% - Accent1 12" xfId="11343" hidden="1"/>
    <cellStyle name="20% - Accent1 12" xfId="11418" hidden="1"/>
    <cellStyle name="20% - Accent1 12" xfId="11496" hidden="1"/>
    <cellStyle name="20% - Accent1 12" xfId="12082" hidden="1"/>
    <cellStyle name="20% - Accent1 12" xfId="12157" hidden="1"/>
    <cellStyle name="20% - Accent1 12" xfId="12236" hidden="1"/>
    <cellStyle name="20% - Accent1 12" xfId="11899" hidden="1"/>
    <cellStyle name="20% - Accent1 12" xfId="11849" hidden="1"/>
    <cellStyle name="20% - Accent1 12" xfId="11818" hidden="1"/>
    <cellStyle name="20% - Accent1 12" xfId="12677" hidden="1"/>
    <cellStyle name="20% - Accent1 12" xfId="12752" hidden="1"/>
    <cellStyle name="20% - Accent1 12" xfId="12830" hidden="1"/>
    <cellStyle name="20% - Accent1 12" xfId="12301" hidden="1"/>
    <cellStyle name="20% - Accent1 12" xfId="11991" hidden="1"/>
    <cellStyle name="20% - Accent1 12" xfId="12345" hidden="1"/>
    <cellStyle name="20% - Accent1 12" xfId="13209" hidden="1"/>
    <cellStyle name="20% - Accent1 12" xfId="13284" hidden="1"/>
    <cellStyle name="20% - Accent1 12" xfId="13362" hidden="1"/>
    <cellStyle name="20% - Accent1 12" xfId="13546" hidden="1"/>
    <cellStyle name="20% - Accent1 12" xfId="13621" hidden="1"/>
    <cellStyle name="20% - Accent1 12" xfId="13699" hidden="1"/>
    <cellStyle name="20% - Accent1 12" xfId="13883" hidden="1"/>
    <cellStyle name="20% - Accent1 12" xfId="13958" hidden="1"/>
    <cellStyle name="20% - Accent1 12" xfId="14060" hidden="1"/>
    <cellStyle name="20% - Accent1 12" xfId="14135" hidden="1"/>
    <cellStyle name="20% - Accent1 12" xfId="14210" hidden="1"/>
    <cellStyle name="20% - Accent1 12" xfId="14288" hidden="1"/>
    <cellStyle name="20% - Accent1 12" xfId="14874" hidden="1"/>
    <cellStyle name="20% - Accent1 12" xfId="14949" hidden="1"/>
    <cellStyle name="20% - Accent1 12" xfId="15028" hidden="1"/>
    <cellStyle name="20% - Accent1 12" xfId="14691" hidden="1"/>
    <cellStyle name="20% - Accent1 12" xfId="14641" hidden="1"/>
    <cellStyle name="20% - Accent1 12" xfId="14610" hidden="1"/>
    <cellStyle name="20% - Accent1 12" xfId="15469" hidden="1"/>
    <cellStyle name="20% - Accent1 12" xfId="15544" hidden="1"/>
    <cellStyle name="20% - Accent1 12" xfId="15622" hidden="1"/>
    <cellStyle name="20% - Accent1 12" xfId="15093" hidden="1"/>
    <cellStyle name="20% - Accent1 12" xfId="14783" hidden="1"/>
    <cellStyle name="20% - Accent1 12" xfId="15137" hidden="1"/>
    <cellStyle name="20% - Accent1 12" xfId="16001" hidden="1"/>
    <cellStyle name="20% - Accent1 12" xfId="16076" hidden="1"/>
    <cellStyle name="20% - Accent1 12" xfId="16154" hidden="1"/>
    <cellStyle name="20% - Accent1 12" xfId="16338" hidden="1"/>
    <cellStyle name="20% - Accent1 12" xfId="16413" hidden="1"/>
    <cellStyle name="20% - Accent1 12" xfId="16491" hidden="1"/>
    <cellStyle name="20% - Accent1 12" xfId="16675" hidden="1"/>
    <cellStyle name="20% - Accent1 12" xfId="16750" hidden="1"/>
    <cellStyle name="20% - Accent1 12" xfId="16893" hidden="1"/>
    <cellStyle name="20% - Accent1 12" xfId="16968" hidden="1"/>
    <cellStyle name="20% - Accent1 12" xfId="17043" hidden="1"/>
    <cellStyle name="20% - Accent1 12" xfId="17121" hidden="1"/>
    <cellStyle name="20% - Accent1 12" xfId="17707" hidden="1"/>
    <cellStyle name="20% - Accent1 12" xfId="17782" hidden="1"/>
    <cellStyle name="20% - Accent1 12" xfId="17861" hidden="1"/>
    <cellStyle name="20% - Accent1 12" xfId="17524" hidden="1"/>
    <cellStyle name="20% - Accent1 12" xfId="17474" hidden="1"/>
    <cellStyle name="20% - Accent1 12" xfId="17443" hidden="1"/>
    <cellStyle name="20% - Accent1 12" xfId="18302" hidden="1"/>
    <cellStyle name="20% - Accent1 12" xfId="18377" hidden="1"/>
    <cellStyle name="20% - Accent1 12" xfId="18455" hidden="1"/>
    <cellStyle name="20% - Accent1 12" xfId="17926" hidden="1"/>
    <cellStyle name="20% - Accent1 12" xfId="17616" hidden="1"/>
    <cellStyle name="20% - Accent1 12" xfId="17970" hidden="1"/>
    <cellStyle name="20% - Accent1 12" xfId="18834" hidden="1"/>
    <cellStyle name="20% - Accent1 12" xfId="18909" hidden="1"/>
    <cellStyle name="20% - Accent1 12" xfId="18987" hidden="1"/>
    <cellStyle name="20% - Accent1 12" xfId="19171" hidden="1"/>
    <cellStyle name="20% - Accent1 12" xfId="19246" hidden="1"/>
    <cellStyle name="20% - Accent1 12" xfId="19324" hidden="1"/>
    <cellStyle name="20% - Accent1 12" xfId="19508" hidden="1"/>
    <cellStyle name="20% - Accent1 12" xfId="19583" hidden="1"/>
    <cellStyle name="20% - Accent1 12" xfId="19686" hidden="1"/>
    <cellStyle name="20% - Accent1 12" xfId="19761" hidden="1"/>
    <cellStyle name="20% - Accent1 12" xfId="19836" hidden="1"/>
    <cellStyle name="20% - Accent1 12" xfId="19914" hidden="1"/>
    <cellStyle name="20% - Accent1 12" xfId="20500" hidden="1"/>
    <cellStyle name="20% - Accent1 12" xfId="20575" hidden="1"/>
    <cellStyle name="20% - Accent1 12" xfId="20654" hidden="1"/>
    <cellStyle name="20% - Accent1 12" xfId="20317" hidden="1"/>
    <cellStyle name="20% - Accent1 12" xfId="20267" hidden="1"/>
    <cellStyle name="20% - Accent1 12" xfId="20236" hidden="1"/>
    <cellStyle name="20% - Accent1 12" xfId="21095" hidden="1"/>
    <cellStyle name="20% - Accent1 12" xfId="21170" hidden="1"/>
    <cellStyle name="20% - Accent1 12" xfId="21248" hidden="1"/>
    <cellStyle name="20% - Accent1 12" xfId="20719" hidden="1"/>
    <cellStyle name="20% - Accent1 12" xfId="20409" hidden="1"/>
    <cellStyle name="20% - Accent1 12" xfId="20763" hidden="1"/>
    <cellStyle name="20% - Accent1 12" xfId="21627" hidden="1"/>
    <cellStyle name="20% - Accent1 12" xfId="21702" hidden="1"/>
    <cellStyle name="20% - Accent1 12" xfId="21780" hidden="1"/>
    <cellStyle name="20% - Accent1 12" xfId="21964" hidden="1"/>
    <cellStyle name="20% - Accent1 12" xfId="22039" hidden="1"/>
    <cellStyle name="20% - Accent1 12" xfId="22117" hidden="1"/>
    <cellStyle name="20% - Accent1 12" xfId="22301" hidden="1"/>
    <cellStyle name="20% - Accent1 12" xfId="22376" hidden="1"/>
    <cellStyle name="20% - Accent1 12" xfId="22478" hidden="1"/>
    <cellStyle name="20% - Accent1 12" xfId="22553" hidden="1"/>
    <cellStyle name="20% - Accent1 12" xfId="22628" hidden="1"/>
    <cellStyle name="20% - Accent1 12" xfId="22706" hidden="1"/>
    <cellStyle name="20% - Accent1 12" xfId="23292" hidden="1"/>
    <cellStyle name="20% - Accent1 12" xfId="23367" hidden="1"/>
    <cellStyle name="20% - Accent1 12" xfId="23446" hidden="1"/>
    <cellStyle name="20% - Accent1 12" xfId="23109" hidden="1"/>
    <cellStyle name="20% - Accent1 12" xfId="23059" hidden="1"/>
    <cellStyle name="20% - Accent1 12" xfId="23028" hidden="1"/>
    <cellStyle name="20% - Accent1 12" xfId="23887" hidden="1"/>
    <cellStyle name="20% - Accent1 12" xfId="23962" hidden="1"/>
    <cellStyle name="20% - Accent1 12" xfId="24040" hidden="1"/>
    <cellStyle name="20% - Accent1 12" xfId="23511" hidden="1"/>
    <cellStyle name="20% - Accent1 12" xfId="23201" hidden="1"/>
    <cellStyle name="20% - Accent1 12" xfId="23555" hidden="1"/>
    <cellStyle name="20% - Accent1 12" xfId="24419" hidden="1"/>
    <cellStyle name="20% - Accent1 12" xfId="24494" hidden="1"/>
    <cellStyle name="20% - Accent1 12" xfId="24572" hidden="1"/>
    <cellStyle name="20% - Accent1 12" xfId="24756" hidden="1"/>
    <cellStyle name="20% - Accent1 12" xfId="24831" hidden="1"/>
    <cellStyle name="20% - Accent1 12" xfId="24909" hidden="1"/>
    <cellStyle name="20% - Accent1 12" xfId="25093" hidden="1"/>
    <cellStyle name="20% - Accent1 12" xfId="25168" hidden="1"/>
    <cellStyle name="20% - Accent1 12" xfId="25271" hidden="1"/>
    <cellStyle name="20% - Accent1 12" xfId="25346" hidden="1"/>
    <cellStyle name="20% - Accent1 12" xfId="25421" hidden="1"/>
    <cellStyle name="20% - Accent1 12" xfId="25499" hidden="1"/>
    <cellStyle name="20% - Accent1 12" xfId="26085" hidden="1"/>
    <cellStyle name="20% - Accent1 12" xfId="26160" hidden="1"/>
    <cellStyle name="20% - Accent1 12" xfId="26239" hidden="1"/>
    <cellStyle name="20% - Accent1 12" xfId="25902" hidden="1"/>
    <cellStyle name="20% - Accent1 12" xfId="25852" hidden="1"/>
    <cellStyle name="20% - Accent1 12" xfId="25821" hidden="1"/>
    <cellStyle name="20% - Accent1 12" xfId="26680" hidden="1"/>
    <cellStyle name="20% - Accent1 12" xfId="26755" hidden="1"/>
    <cellStyle name="20% - Accent1 12" xfId="26833" hidden="1"/>
    <cellStyle name="20% - Accent1 12" xfId="26304" hidden="1"/>
    <cellStyle name="20% - Accent1 12" xfId="25994" hidden="1"/>
    <cellStyle name="20% - Accent1 12" xfId="26348" hidden="1"/>
    <cellStyle name="20% - Accent1 12" xfId="27212" hidden="1"/>
    <cellStyle name="20% - Accent1 12" xfId="27287" hidden="1"/>
    <cellStyle name="20% - Accent1 12" xfId="27365" hidden="1"/>
    <cellStyle name="20% - Accent1 12" xfId="27549" hidden="1"/>
    <cellStyle name="20% - Accent1 12" xfId="27624" hidden="1"/>
    <cellStyle name="20% - Accent1 12" xfId="27702" hidden="1"/>
    <cellStyle name="20% - Accent1 12" xfId="27886" hidden="1"/>
    <cellStyle name="20% - Accent1 12" xfId="27961" hidden="1"/>
    <cellStyle name="20% - Accent1 12" xfId="28064" hidden="1"/>
    <cellStyle name="20% - Accent1 12" xfId="28139" hidden="1"/>
    <cellStyle name="20% - Accent1 12" xfId="28214" hidden="1"/>
    <cellStyle name="20% - Accent1 12" xfId="28292" hidden="1"/>
    <cellStyle name="20% - Accent1 12" xfId="28878" hidden="1"/>
    <cellStyle name="20% - Accent1 12" xfId="28953" hidden="1"/>
    <cellStyle name="20% - Accent1 12" xfId="29032" hidden="1"/>
    <cellStyle name="20% - Accent1 12" xfId="28695" hidden="1"/>
    <cellStyle name="20% - Accent1 12" xfId="28645" hidden="1"/>
    <cellStyle name="20% - Accent1 12" xfId="28614" hidden="1"/>
    <cellStyle name="20% - Accent1 12" xfId="29473" hidden="1"/>
    <cellStyle name="20% - Accent1 12" xfId="29548" hidden="1"/>
    <cellStyle name="20% - Accent1 12" xfId="29626" hidden="1"/>
    <cellStyle name="20% - Accent1 12" xfId="29097" hidden="1"/>
    <cellStyle name="20% - Accent1 12" xfId="28787" hidden="1"/>
    <cellStyle name="20% - Accent1 12" xfId="29141" hidden="1"/>
    <cellStyle name="20% - Accent1 12" xfId="30005" hidden="1"/>
    <cellStyle name="20% - Accent1 12" xfId="30080" hidden="1"/>
    <cellStyle name="20% - Accent1 12" xfId="30158" hidden="1"/>
    <cellStyle name="20% - Accent1 12" xfId="30342" hidden="1"/>
    <cellStyle name="20% - Accent1 12" xfId="30417" hidden="1"/>
    <cellStyle name="20% - Accent1 12" xfId="30495" hidden="1"/>
    <cellStyle name="20% - Accent1 12" xfId="30679" hidden="1"/>
    <cellStyle name="20% - Accent1 12" xfId="30754" hidden="1"/>
    <cellStyle name="20% - Accent1 12" xfId="30856" hidden="1"/>
    <cellStyle name="20% - Accent1 12" xfId="30931" hidden="1"/>
    <cellStyle name="20% - Accent1 12" xfId="31006" hidden="1"/>
    <cellStyle name="20% - Accent1 12" xfId="31084" hidden="1"/>
    <cellStyle name="20% - Accent1 12" xfId="31670" hidden="1"/>
    <cellStyle name="20% - Accent1 12" xfId="31745" hidden="1"/>
    <cellStyle name="20% - Accent1 12" xfId="31824" hidden="1"/>
    <cellStyle name="20% - Accent1 12" xfId="31487" hidden="1"/>
    <cellStyle name="20% - Accent1 12" xfId="31437" hidden="1"/>
    <cellStyle name="20% - Accent1 12" xfId="31406" hidden="1"/>
    <cellStyle name="20% - Accent1 12" xfId="32265" hidden="1"/>
    <cellStyle name="20% - Accent1 12" xfId="32340" hidden="1"/>
    <cellStyle name="20% - Accent1 12" xfId="32418" hidden="1"/>
    <cellStyle name="20% - Accent1 12" xfId="31889" hidden="1"/>
    <cellStyle name="20% - Accent1 12" xfId="31579" hidden="1"/>
    <cellStyle name="20% - Accent1 12" xfId="31933" hidden="1"/>
    <cellStyle name="20% - Accent1 12" xfId="32797" hidden="1"/>
    <cellStyle name="20% - Accent1 12" xfId="32872" hidden="1"/>
    <cellStyle name="20% - Accent1 12" xfId="32950" hidden="1"/>
    <cellStyle name="20% - Accent1 12" xfId="33134" hidden="1"/>
    <cellStyle name="20% - Accent1 12" xfId="33209" hidden="1"/>
    <cellStyle name="20% - Accent1 12" xfId="33287" hidden="1"/>
    <cellStyle name="20% - Accent1 12" xfId="33471" hidden="1"/>
    <cellStyle name="20% - Accent1 12" xfId="33546" hidden="1"/>
    <cellStyle name="20% - Accent1 12" xfId="33647" hidden="1"/>
    <cellStyle name="20% - Accent1 12" xfId="33722" hidden="1"/>
    <cellStyle name="20% - Accent1 12" xfId="33797" hidden="1"/>
    <cellStyle name="20% - Accent1 12" xfId="33875" hidden="1"/>
    <cellStyle name="20% - Accent1 12" xfId="34461" hidden="1"/>
    <cellStyle name="20% - Accent1 12" xfId="34536" hidden="1"/>
    <cellStyle name="20% - Accent1 12" xfId="34615" hidden="1"/>
    <cellStyle name="20% - Accent1 12" xfId="34278" hidden="1"/>
    <cellStyle name="20% - Accent1 12" xfId="34228" hidden="1"/>
    <cellStyle name="20% - Accent1 12" xfId="34197" hidden="1"/>
    <cellStyle name="20% - Accent1 12" xfId="35056" hidden="1"/>
    <cellStyle name="20% - Accent1 12" xfId="35131" hidden="1"/>
    <cellStyle name="20% - Accent1 12" xfId="35209" hidden="1"/>
    <cellStyle name="20% - Accent1 12" xfId="34680" hidden="1"/>
    <cellStyle name="20% - Accent1 12" xfId="34370" hidden="1"/>
    <cellStyle name="20% - Accent1 12" xfId="34724" hidden="1"/>
    <cellStyle name="20% - Accent1 12" xfId="35588" hidden="1"/>
    <cellStyle name="20% - Accent1 12" xfId="35663" hidden="1"/>
    <cellStyle name="20% - Accent1 12" xfId="35741" hidden="1"/>
    <cellStyle name="20% - Accent1 12" xfId="35925" hidden="1"/>
    <cellStyle name="20% - Accent1 12" xfId="36000" hidden="1"/>
    <cellStyle name="20% - Accent1 12" xfId="36078" hidden="1"/>
    <cellStyle name="20% - Accent1 12" xfId="36262" hidden="1"/>
    <cellStyle name="20% - Accent1 12" xfId="36337" hidden="1"/>
    <cellStyle name="20% - Accent1 12" xfId="36439" hidden="1"/>
    <cellStyle name="20% - Accent1 12" xfId="36514" hidden="1"/>
    <cellStyle name="20% - Accent1 12" xfId="36589" hidden="1"/>
    <cellStyle name="20% - Accent1 12" xfId="36667" hidden="1"/>
    <cellStyle name="20% - Accent1 12" xfId="37253" hidden="1"/>
    <cellStyle name="20% - Accent1 12" xfId="37328" hidden="1"/>
    <cellStyle name="20% - Accent1 12" xfId="37407" hidden="1"/>
    <cellStyle name="20% - Accent1 12" xfId="37070" hidden="1"/>
    <cellStyle name="20% - Accent1 12" xfId="37020" hidden="1"/>
    <cellStyle name="20% - Accent1 12" xfId="36989" hidden="1"/>
    <cellStyle name="20% - Accent1 12" xfId="37848" hidden="1"/>
    <cellStyle name="20% - Accent1 12" xfId="37923" hidden="1"/>
    <cellStyle name="20% - Accent1 12" xfId="38001" hidden="1"/>
    <cellStyle name="20% - Accent1 12" xfId="37472" hidden="1"/>
    <cellStyle name="20% - Accent1 12" xfId="37162" hidden="1"/>
    <cellStyle name="20% - Accent1 12" xfId="37516" hidden="1"/>
    <cellStyle name="20% - Accent1 12" xfId="38380" hidden="1"/>
    <cellStyle name="20% - Accent1 12" xfId="38455" hidden="1"/>
    <cellStyle name="20% - Accent1 12" xfId="38533" hidden="1"/>
    <cellStyle name="20% - Accent1 12" xfId="38717" hidden="1"/>
    <cellStyle name="20% - Accent1 12" xfId="38792" hidden="1"/>
    <cellStyle name="20% - Accent1 12" xfId="38870" hidden="1"/>
    <cellStyle name="20% - Accent1 12" xfId="39054" hidden="1"/>
    <cellStyle name="20% - Accent1 12" xfId="39129" hidden="1"/>
    <cellStyle name="20% - Accent1 12" xfId="39231" hidden="1"/>
    <cellStyle name="20% - Accent1 12" xfId="39306" hidden="1"/>
    <cellStyle name="20% - Accent1 12" xfId="39381" hidden="1"/>
    <cellStyle name="20% - Accent1 12" xfId="39459" hidden="1"/>
    <cellStyle name="20% - Accent1 12" xfId="40045" hidden="1"/>
    <cellStyle name="20% - Accent1 12" xfId="40120" hidden="1"/>
    <cellStyle name="20% - Accent1 12" xfId="40199" hidden="1"/>
    <cellStyle name="20% - Accent1 12" xfId="39862" hidden="1"/>
    <cellStyle name="20% - Accent1 12" xfId="39812" hidden="1"/>
    <cellStyle name="20% - Accent1 12" xfId="39781" hidden="1"/>
    <cellStyle name="20% - Accent1 12" xfId="40640" hidden="1"/>
    <cellStyle name="20% - Accent1 12" xfId="40715" hidden="1"/>
    <cellStyle name="20% - Accent1 12" xfId="40793" hidden="1"/>
    <cellStyle name="20% - Accent1 12" xfId="40264" hidden="1"/>
    <cellStyle name="20% - Accent1 12" xfId="39954" hidden="1"/>
    <cellStyle name="20% - Accent1 12" xfId="40308" hidden="1"/>
    <cellStyle name="20% - Accent1 12" xfId="41172" hidden="1"/>
    <cellStyle name="20% - Accent1 12" xfId="41247" hidden="1"/>
    <cellStyle name="20% - Accent1 12" xfId="41325" hidden="1"/>
    <cellStyle name="20% - Accent1 12" xfId="41509" hidden="1"/>
    <cellStyle name="20% - Accent1 12" xfId="41584" hidden="1"/>
    <cellStyle name="20% - Accent1 12" xfId="41662" hidden="1"/>
    <cellStyle name="20% - Accent1 12" xfId="41846" hidden="1"/>
    <cellStyle name="20% - Accent1 12" xfId="41921" hidden="1"/>
    <cellStyle name="20% - Accent1 12" xfId="42021" hidden="1"/>
    <cellStyle name="20% - Accent1 12" xfId="42096" hidden="1"/>
    <cellStyle name="20% - Accent1 12" xfId="42171" hidden="1"/>
    <cellStyle name="20% - Accent1 12" xfId="42249" hidden="1"/>
    <cellStyle name="20% - Accent1 12" xfId="42835" hidden="1"/>
    <cellStyle name="20% - Accent1 12" xfId="42910" hidden="1"/>
    <cellStyle name="20% - Accent1 12" xfId="42989" hidden="1"/>
    <cellStyle name="20% - Accent1 12" xfId="42652" hidden="1"/>
    <cellStyle name="20% - Accent1 12" xfId="42602" hidden="1"/>
    <cellStyle name="20% - Accent1 12" xfId="42571" hidden="1"/>
    <cellStyle name="20% - Accent1 12" xfId="43430" hidden="1"/>
    <cellStyle name="20% - Accent1 12" xfId="43505" hidden="1"/>
    <cellStyle name="20% - Accent1 12" xfId="43583" hidden="1"/>
    <cellStyle name="20% - Accent1 12" xfId="43054" hidden="1"/>
    <cellStyle name="20% - Accent1 12" xfId="42744" hidden="1"/>
    <cellStyle name="20% - Accent1 12" xfId="43098" hidden="1"/>
    <cellStyle name="20% - Accent1 12" xfId="43962" hidden="1"/>
    <cellStyle name="20% - Accent1 12" xfId="44037" hidden="1"/>
    <cellStyle name="20% - Accent1 12" xfId="44115" hidden="1"/>
    <cellStyle name="20% - Accent1 12" xfId="44299" hidden="1"/>
    <cellStyle name="20% - Accent1 12" xfId="44374" hidden="1"/>
    <cellStyle name="20% - Accent1 12" xfId="44452" hidden="1"/>
    <cellStyle name="20% - Accent1 12" xfId="44636" hidden="1"/>
    <cellStyle name="20% - Accent1 12" xfId="44711" hidden="1"/>
    <cellStyle name="20% - Accent1 12" xfId="44813" hidden="1"/>
    <cellStyle name="20% - Accent1 12" xfId="44888" hidden="1"/>
    <cellStyle name="20% - Accent1 12" xfId="44963" hidden="1"/>
    <cellStyle name="20% - Accent1 12" xfId="45041" hidden="1"/>
    <cellStyle name="20% - Accent1 12" xfId="45627" hidden="1"/>
    <cellStyle name="20% - Accent1 12" xfId="45702" hidden="1"/>
    <cellStyle name="20% - Accent1 12" xfId="45781" hidden="1"/>
    <cellStyle name="20% - Accent1 12" xfId="45444" hidden="1"/>
    <cellStyle name="20% - Accent1 12" xfId="45394" hidden="1"/>
    <cellStyle name="20% - Accent1 12" xfId="45363" hidden="1"/>
    <cellStyle name="20% - Accent1 12" xfId="46222" hidden="1"/>
    <cellStyle name="20% - Accent1 12" xfId="46297" hidden="1"/>
    <cellStyle name="20% - Accent1 12" xfId="46375" hidden="1"/>
    <cellStyle name="20% - Accent1 12" xfId="45846" hidden="1"/>
    <cellStyle name="20% - Accent1 12" xfId="45536" hidden="1"/>
    <cellStyle name="20% - Accent1 12" xfId="45890" hidden="1"/>
    <cellStyle name="20% - Accent1 12" xfId="46754" hidden="1"/>
    <cellStyle name="20% - Accent1 12" xfId="46829" hidden="1"/>
    <cellStyle name="20% - Accent1 12" xfId="46907" hidden="1"/>
    <cellStyle name="20% - Accent1 12" xfId="47091" hidden="1"/>
    <cellStyle name="20% - Accent1 12" xfId="47166" hidden="1"/>
    <cellStyle name="20% - Accent1 12" xfId="47244" hidden="1"/>
    <cellStyle name="20% - Accent1 12" xfId="47428" hidden="1"/>
    <cellStyle name="20% - Accent1 12" xfId="47503" hidden="1"/>
    <cellStyle name="20% - Accent1 12" xfId="47605" hidden="1"/>
    <cellStyle name="20% - Accent1 12" xfId="47680" hidden="1"/>
    <cellStyle name="20% - Accent1 12" xfId="47755" hidden="1"/>
    <cellStyle name="20% - Accent1 12" xfId="47833" hidden="1"/>
    <cellStyle name="20% - Accent1 12" xfId="48419" hidden="1"/>
    <cellStyle name="20% - Accent1 12" xfId="48494" hidden="1"/>
    <cellStyle name="20% - Accent1 12" xfId="48573" hidden="1"/>
    <cellStyle name="20% - Accent1 12" xfId="48236" hidden="1"/>
    <cellStyle name="20% - Accent1 12" xfId="48186" hidden="1"/>
    <cellStyle name="20% - Accent1 12" xfId="48155" hidden="1"/>
    <cellStyle name="20% - Accent1 12" xfId="49014" hidden="1"/>
    <cellStyle name="20% - Accent1 12" xfId="49089" hidden="1"/>
    <cellStyle name="20% - Accent1 12" xfId="49167" hidden="1"/>
    <cellStyle name="20% - Accent1 12" xfId="48638" hidden="1"/>
    <cellStyle name="20% - Accent1 12" xfId="48328" hidden="1"/>
    <cellStyle name="20% - Accent1 12" xfId="48682" hidden="1"/>
    <cellStyle name="20% - Accent1 12" xfId="49546" hidden="1"/>
    <cellStyle name="20% - Accent1 12" xfId="49621" hidden="1"/>
    <cellStyle name="20% - Accent1 12" xfId="49699" hidden="1"/>
    <cellStyle name="20% - Accent1 12" xfId="49883" hidden="1"/>
    <cellStyle name="20% - Accent1 12" xfId="49958" hidden="1"/>
    <cellStyle name="20% - Accent1 12" xfId="50036" hidden="1"/>
    <cellStyle name="20% - Accent1 12" xfId="50220" hidden="1"/>
    <cellStyle name="20% - Accent1 12" xfId="50295" hidden="1"/>
    <cellStyle name="20% - Accent1 12" xfId="50395" hidden="1"/>
    <cellStyle name="20% - Accent1 12" xfId="50470" hidden="1"/>
    <cellStyle name="20% - Accent1 12" xfId="50545" hidden="1"/>
    <cellStyle name="20% - Accent1 12" xfId="50623" hidden="1"/>
    <cellStyle name="20% - Accent1 12" xfId="51209" hidden="1"/>
    <cellStyle name="20% - Accent1 12" xfId="51284" hidden="1"/>
    <cellStyle name="20% - Accent1 12" xfId="51363" hidden="1"/>
    <cellStyle name="20% - Accent1 12" xfId="51026" hidden="1"/>
    <cellStyle name="20% - Accent1 12" xfId="50976" hidden="1"/>
    <cellStyle name="20% - Accent1 12" xfId="50945" hidden="1"/>
    <cellStyle name="20% - Accent1 12" xfId="51804" hidden="1"/>
    <cellStyle name="20% - Accent1 12" xfId="51879" hidden="1"/>
    <cellStyle name="20% - Accent1 12" xfId="51957" hidden="1"/>
    <cellStyle name="20% - Accent1 12" xfId="51428" hidden="1"/>
    <cellStyle name="20% - Accent1 12" xfId="51118" hidden="1"/>
    <cellStyle name="20% - Accent1 12" xfId="51472" hidden="1"/>
    <cellStyle name="20% - Accent1 12" xfId="52336" hidden="1"/>
    <cellStyle name="20% - Accent1 12" xfId="52411" hidden="1"/>
    <cellStyle name="20% - Accent1 12" xfId="52489" hidden="1"/>
    <cellStyle name="20% - Accent1 12" xfId="52673" hidden="1"/>
    <cellStyle name="20% - Accent1 12" xfId="52748" hidden="1"/>
    <cellStyle name="20% - Accent1 12" xfId="52826" hidden="1"/>
    <cellStyle name="20% - Accent1 12" xfId="53010" hidden="1"/>
    <cellStyle name="20% - Accent1 12" xfId="53085" hidden="1"/>
    <cellStyle name="20% - Accent1 12" xfId="53187" hidden="1"/>
    <cellStyle name="20% - Accent1 12" xfId="53262" hidden="1"/>
    <cellStyle name="20% - Accent1 12" xfId="53337" hidden="1"/>
    <cellStyle name="20% - Accent1 12" xfId="53415" hidden="1"/>
    <cellStyle name="20% - Accent1 12" xfId="54001" hidden="1"/>
    <cellStyle name="20% - Accent1 12" xfId="54076" hidden="1"/>
    <cellStyle name="20% - Accent1 12" xfId="54155" hidden="1"/>
    <cellStyle name="20% - Accent1 12" xfId="53818" hidden="1"/>
    <cellStyle name="20% - Accent1 12" xfId="53768" hidden="1"/>
    <cellStyle name="20% - Accent1 12" xfId="53737" hidden="1"/>
    <cellStyle name="20% - Accent1 12" xfId="54596" hidden="1"/>
    <cellStyle name="20% - Accent1 12" xfId="54671" hidden="1"/>
    <cellStyle name="20% - Accent1 12" xfId="54749" hidden="1"/>
    <cellStyle name="20% - Accent1 12" xfId="54220" hidden="1"/>
    <cellStyle name="20% - Accent1 12" xfId="53910" hidden="1"/>
    <cellStyle name="20% - Accent1 12" xfId="54264" hidden="1"/>
    <cellStyle name="20% - Accent1 12" xfId="55128" hidden="1"/>
    <cellStyle name="20% - Accent1 12" xfId="55203" hidden="1"/>
    <cellStyle name="20% - Accent1 12" xfId="55281" hidden="1"/>
    <cellStyle name="20% - Accent1 12" xfId="55465" hidden="1"/>
    <cellStyle name="20% - Accent1 12" xfId="55540" hidden="1"/>
    <cellStyle name="20% - Accent1 12" xfId="55618" hidden="1"/>
    <cellStyle name="20% - Accent1 12" xfId="55802" hidden="1"/>
    <cellStyle name="20% - Accent1 12" xfId="55877" hidden="1"/>
    <cellStyle name="20% - Accent1 12" xfId="55979" hidden="1"/>
    <cellStyle name="20% - Accent1 12" xfId="56054" hidden="1"/>
    <cellStyle name="20% - Accent1 12" xfId="56129" hidden="1"/>
    <cellStyle name="20% - Accent1 12" xfId="56207" hidden="1"/>
    <cellStyle name="20% - Accent1 12" xfId="56793" hidden="1"/>
    <cellStyle name="20% - Accent1 12" xfId="56868" hidden="1"/>
    <cellStyle name="20% - Accent1 12" xfId="56947" hidden="1"/>
    <cellStyle name="20% - Accent1 12" xfId="56610" hidden="1"/>
    <cellStyle name="20% - Accent1 12" xfId="56560" hidden="1"/>
    <cellStyle name="20% - Accent1 12" xfId="56529" hidden="1"/>
    <cellStyle name="20% - Accent1 12" xfId="57388" hidden="1"/>
    <cellStyle name="20% - Accent1 12" xfId="57463" hidden="1"/>
    <cellStyle name="20% - Accent1 12" xfId="57541" hidden="1"/>
    <cellStyle name="20% - Accent1 12" xfId="57012" hidden="1"/>
    <cellStyle name="20% - Accent1 12" xfId="56702" hidden="1"/>
    <cellStyle name="20% - Accent1 12" xfId="57056" hidden="1"/>
    <cellStyle name="20% - Accent1 12" xfId="57920" hidden="1"/>
    <cellStyle name="20% - Accent1 12" xfId="57995" hidden="1"/>
    <cellStyle name="20% - Accent1 12" xfId="58073" hidden="1"/>
    <cellStyle name="20% - Accent1 12" xfId="58257" hidden="1"/>
    <cellStyle name="20% - Accent1 12" xfId="58332" hidden="1"/>
    <cellStyle name="20% - Accent1 12" xfId="58410" hidden="1"/>
    <cellStyle name="20% - Accent1 12" xfId="58594" hidden="1"/>
    <cellStyle name="20% - Accent1 12" xfId="58669" hidden="1"/>
    <cellStyle name="20% - Accent1 13" xfId="441" hidden="1"/>
    <cellStyle name="20% - Accent1 13" xfId="604" hidden="1"/>
    <cellStyle name="20% - Accent1 13" xfId="1968" hidden="1"/>
    <cellStyle name="20% - Accent1 13" xfId="2284" hidden="1"/>
    <cellStyle name="20% - Accent1 13" xfId="3068" hidden="1"/>
    <cellStyle name="20% - Accent1 13" xfId="3383" hidden="1"/>
    <cellStyle name="20% - Accent1 13" xfId="4046" hidden="1"/>
    <cellStyle name="20% - Accent1 13" xfId="4679" hidden="1"/>
    <cellStyle name="20% - Accent1 13" xfId="5773" hidden="1"/>
    <cellStyle name="20% - Accent1 13" xfId="5888" hidden="1"/>
    <cellStyle name="20% - Accent1 13" xfId="6611" hidden="1"/>
    <cellStyle name="20% - Accent1 13" xfId="6784" hidden="1"/>
    <cellStyle name="20% - Accent1 13" xfId="7177" hidden="1"/>
    <cellStyle name="20% - Accent1 13" xfId="7325" hidden="1"/>
    <cellStyle name="20% - Accent1 13" xfId="7663" hidden="1"/>
    <cellStyle name="20% - Accent1 13" xfId="8000" hidden="1"/>
    <cellStyle name="20% - Accent1 13" xfId="8565" hidden="1"/>
    <cellStyle name="20% - Accent1 13" xfId="8680" hidden="1"/>
    <cellStyle name="20% - Accent1 13" xfId="9403" hidden="1"/>
    <cellStyle name="20% - Accent1 13" xfId="9576" hidden="1"/>
    <cellStyle name="20% - Accent1 13" xfId="9969" hidden="1"/>
    <cellStyle name="20% - Accent1 13" xfId="10117" hidden="1"/>
    <cellStyle name="20% - Accent1 13" xfId="10455" hidden="1"/>
    <cellStyle name="20% - Accent1 13" xfId="10792" hidden="1"/>
    <cellStyle name="20% - Accent1 13" xfId="5131" hidden="1"/>
    <cellStyle name="20% - Accent1 13" xfId="4878" hidden="1"/>
    <cellStyle name="20% - Accent1 13" xfId="3375" hidden="1"/>
    <cellStyle name="20% - Accent1 13" xfId="3051" hidden="1"/>
    <cellStyle name="20% - Accent1 13" xfId="2250" hidden="1"/>
    <cellStyle name="20% - Accent1 13" xfId="1933" hidden="1"/>
    <cellStyle name="20% - Accent1 13" xfId="1076" hidden="1"/>
    <cellStyle name="20% - Accent1 13" xfId="368" hidden="1"/>
    <cellStyle name="20% - Accent1 13" xfId="11509" hidden="1"/>
    <cellStyle name="20% - Accent1 13" xfId="11624" hidden="1"/>
    <cellStyle name="20% - Accent1 13" xfId="12347" hidden="1"/>
    <cellStyle name="20% - Accent1 13" xfId="12520" hidden="1"/>
    <cellStyle name="20% - Accent1 13" xfId="12913" hidden="1"/>
    <cellStyle name="20% - Accent1 13" xfId="13061" hidden="1"/>
    <cellStyle name="20% - Accent1 13" xfId="13399" hidden="1"/>
    <cellStyle name="20% - Accent1 13" xfId="13736" hidden="1"/>
    <cellStyle name="20% - Accent1 13" xfId="14301" hidden="1"/>
    <cellStyle name="20% - Accent1 13" xfId="14416" hidden="1"/>
    <cellStyle name="20% - Accent1 13" xfId="15139" hidden="1"/>
    <cellStyle name="20% - Accent1 13" xfId="15312" hidden="1"/>
    <cellStyle name="20% - Accent1 13" xfId="15705" hidden="1"/>
    <cellStyle name="20% - Accent1 13" xfId="15853" hidden="1"/>
    <cellStyle name="20% - Accent1 13" xfId="16191" hidden="1"/>
    <cellStyle name="20% - Accent1 13" xfId="16528" hidden="1"/>
    <cellStyle name="20% - Accent1 13" xfId="17134" hidden="1"/>
    <cellStyle name="20% - Accent1 13" xfId="17249" hidden="1"/>
    <cellStyle name="20% - Accent1 13" xfId="17972" hidden="1"/>
    <cellStyle name="20% - Accent1 13" xfId="18145" hidden="1"/>
    <cellStyle name="20% - Accent1 13" xfId="18538" hidden="1"/>
    <cellStyle name="20% - Accent1 13" xfId="18686" hidden="1"/>
    <cellStyle name="20% - Accent1 13" xfId="19024" hidden="1"/>
    <cellStyle name="20% - Accent1 13" xfId="19361" hidden="1"/>
    <cellStyle name="20% - Accent1 13" xfId="19927" hidden="1"/>
    <cellStyle name="20% - Accent1 13" xfId="20042" hidden="1"/>
    <cellStyle name="20% - Accent1 13" xfId="20765" hidden="1"/>
    <cellStyle name="20% - Accent1 13" xfId="20938" hidden="1"/>
    <cellStyle name="20% - Accent1 13" xfId="21331" hidden="1"/>
    <cellStyle name="20% - Accent1 13" xfId="21479" hidden="1"/>
    <cellStyle name="20% - Accent1 13" xfId="21817" hidden="1"/>
    <cellStyle name="20% - Accent1 13" xfId="22154" hidden="1"/>
    <cellStyle name="20% - Accent1 13" xfId="22719" hidden="1"/>
    <cellStyle name="20% - Accent1 13" xfId="22834" hidden="1"/>
    <cellStyle name="20% - Accent1 13" xfId="23557" hidden="1"/>
    <cellStyle name="20% - Accent1 13" xfId="23730" hidden="1"/>
    <cellStyle name="20% - Accent1 13" xfId="24123" hidden="1"/>
    <cellStyle name="20% - Accent1 13" xfId="24271" hidden="1"/>
    <cellStyle name="20% - Accent1 13" xfId="24609" hidden="1"/>
    <cellStyle name="20% - Accent1 13" xfId="24946" hidden="1"/>
    <cellStyle name="20% - Accent1 13" xfId="25512" hidden="1"/>
    <cellStyle name="20% - Accent1 13" xfId="25627" hidden="1"/>
    <cellStyle name="20% - Accent1 13" xfId="26350" hidden="1"/>
    <cellStyle name="20% - Accent1 13" xfId="26523" hidden="1"/>
    <cellStyle name="20% - Accent1 13" xfId="26916" hidden="1"/>
    <cellStyle name="20% - Accent1 13" xfId="27064" hidden="1"/>
    <cellStyle name="20% - Accent1 13" xfId="27402" hidden="1"/>
    <cellStyle name="20% - Accent1 13" xfId="27739" hidden="1"/>
    <cellStyle name="20% - Accent1 13" xfId="28305" hidden="1"/>
    <cellStyle name="20% - Accent1 13" xfId="28420" hidden="1"/>
    <cellStyle name="20% - Accent1 13" xfId="29143" hidden="1"/>
    <cellStyle name="20% - Accent1 13" xfId="29316" hidden="1"/>
    <cellStyle name="20% - Accent1 13" xfId="29709" hidden="1"/>
    <cellStyle name="20% - Accent1 13" xfId="29857" hidden="1"/>
    <cellStyle name="20% - Accent1 13" xfId="30195" hidden="1"/>
    <cellStyle name="20% - Accent1 13" xfId="30532" hidden="1"/>
    <cellStyle name="20% - Accent1 13" xfId="31097" hidden="1"/>
    <cellStyle name="20% - Accent1 13" xfId="31212" hidden="1"/>
    <cellStyle name="20% - Accent1 13" xfId="31935" hidden="1"/>
    <cellStyle name="20% - Accent1 13" xfId="32108" hidden="1"/>
    <cellStyle name="20% - Accent1 13" xfId="32501" hidden="1"/>
    <cellStyle name="20% - Accent1 13" xfId="32649" hidden="1"/>
    <cellStyle name="20% - Accent1 13" xfId="32987" hidden="1"/>
    <cellStyle name="20% - Accent1 13" xfId="33324" hidden="1"/>
    <cellStyle name="20% - Accent1 13" xfId="33888" hidden="1"/>
    <cellStyle name="20% - Accent1 13" xfId="34003" hidden="1"/>
    <cellStyle name="20% - Accent1 13" xfId="34726" hidden="1"/>
    <cellStyle name="20% - Accent1 13" xfId="34899" hidden="1"/>
    <cellStyle name="20% - Accent1 13" xfId="35292" hidden="1"/>
    <cellStyle name="20% - Accent1 13" xfId="35440" hidden="1"/>
    <cellStyle name="20% - Accent1 13" xfId="35778" hidden="1"/>
    <cellStyle name="20% - Accent1 13" xfId="36115" hidden="1"/>
    <cellStyle name="20% - Accent1 13" xfId="36680" hidden="1"/>
    <cellStyle name="20% - Accent1 13" xfId="36795" hidden="1"/>
    <cellStyle name="20% - Accent1 13" xfId="37518" hidden="1"/>
    <cellStyle name="20% - Accent1 13" xfId="37691" hidden="1"/>
    <cellStyle name="20% - Accent1 13" xfId="38084" hidden="1"/>
    <cellStyle name="20% - Accent1 13" xfId="38232" hidden="1"/>
    <cellStyle name="20% - Accent1 13" xfId="38570" hidden="1"/>
    <cellStyle name="20% - Accent1 13" xfId="38907" hidden="1"/>
    <cellStyle name="20% - Accent1 13" xfId="39472" hidden="1"/>
    <cellStyle name="20% - Accent1 13" xfId="39587" hidden="1"/>
    <cellStyle name="20% - Accent1 13" xfId="40310" hidden="1"/>
    <cellStyle name="20% - Accent1 13" xfId="40483" hidden="1"/>
    <cellStyle name="20% - Accent1 13" xfId="40876" hidden="1"/>
    <cellStyle name="20% - Accent1 13" xfId="41024" hidden="1"/>
    <cellStyle name="20% - Accent1 13" xfId="41362" hidden="1"/>
    <cellStyle name="20% - Accent1 13" xfId="41699" hidden="1"/>
    <cellStyle name="20% - Accent1 13" xfId="42262" hidden="1"/>
    <cellStyle name="20% - Accent1 13" xfId="42377" hidden="1"/>
    <cellStyle name="20% - Accent1 13" xfId="43100" hidden="1"/>
    <cellStyle name="20% - Accent1 13" xfId="43273" hidden="1"/>
    <cellStyle name="20% - Accent1 13" xfId="43666" hidden="1"/>
    <cellStyle name="20% - Accent1 13" xfId="43814" hidden="1"/>
    <cellStyle name="20% - Accent1 13" xfId="44152" hidden="1"/>
    <cellStyle name="20% - Accent1 13" xfId="44489" hidden="1"/>
    <cellStyle name="20% - Accent1 13" xfId="45054" hidden="1"/>
    <cellStyle name="20% - Accent1 13" xfId="45169" hidden="1"/>
    <cellStyle name="20% - Accent1 13" xfId="45892" hidden="1"/>
    <cellStyle name="20% - Accent1 13" xfId="46065" hidden="1"/>
    <cellStyle name="20% - Accent1 13" xfId="46458" hidden="1"/>
    <cellStyle name="20% - Accent1 13" xfId="46606" hidden="1"/>
    <cellStyle name="20% - Accent1 13" xfId="46944" hidden="1"/>
    <cellStyle name="20% - Accent1 13" xfId="47281" hidden="1"/>
    <cellStyle name="20% - Accent1 13" xfId="47846" hidden="1"/>
    <cellStyle name="20% - Accent1 13" xfId="47961" hidden="1"/>
    <cellStyle name="20% - Accent1 13" xfId="48684" hidden="1"/>
    <cellStyle name="20% - Accent1 13" xfId="48857" hidden="1"/>
    <cellStyle name="20% - Accent1 13" xfId="49250" hidden="1"/>
    <cellStyle name="20% - Accent1 13" xfId="49398" hidden="1"/>
    <cellStyle name="20% - Accent1 13" xfId="49736" hidden="1"/>
    <cellStyle name="20% - Accent1 13" xfId="50073" hidden="1"/>
    <cellStyle name="20% - Accent1 13" xfId="50636" hidden="1"/>
    <cellStyle name="20% - Accent1 13" xfId="50751" hidden="1"/>
    <cellStyle name="20% - Accent1 13" xfId="51474" hidden="1"/>
    <cellStyle name="20% - Accent1 13" xfId="51647" hidden="1"/>
    <cellStyle name="20% - Accent1 13" xfId="52040" hidden="1"/>
    <cellStyle name="20% - Accent1 13" xfId="52188" hidden="1"/>
    <cellStyle name="20% - Accent1 13" xfId="52526" hidden="1"/>
    <cellStyle name="20% - Accent1 13" xfId="52863" hidden="1"/>
    <cellStyle name="20% - Accent1 13" xfId="53428" hidden="1"/>
    <cellStyle name="20% - Accent1 13" xfId="53543" hidden="1"/>
    <cellStyle name="20% - Accent1 13" xfId="54266" hidden="1"/>
    <cellStyle name="20% - Accent1 13" xfId="54439" hidden="1"/>
    <cellStyle name="20% - Accent1 13" xfId="54832" hidden="1"/>
    <cellStyle name="20% - Accent1 13" xfId="54980" hidden="1"/>
    <cellStyle name="20% - Accent1 13" xfId="55318" hidden="1"/>
    <cellStyle name="20% - Accent1 13" xfId="55655" hidden="1"/>
    <cellStyle name="20% - Accent1 13" xfId="56220" hidden="1"/>
    <cellStyle name="20% - Accent1 13" xfId="56335" hidden="1"/>
    <cellStyle name="20% - Accent1 13" xfId="57058" hidden="1"/>
    <cellStyle name="20% - Accent1 13" xfId="57231" hidden="1"/>
    <cellStyle name="20% - Accent1 13" xfId="57624" hidden="1"/>
    <cellStyle name="20% - Accent1 13" xfId="57772" hidden="1"/>
    <cellStyle name="20% - Accent1 13" xfId="58110" hidden="1"/>
    <cellStyle name="20% - Accent1 13" xfId="58447" hidden="1"/>
    <cellStyle name="20% - Accent1 3 2 3 2" xfId="517" hidden="1"/>
    <cellStyle name="20% - Accent1 3 2 3 2" xfId="684" hidden="1"/>
    <cellStyle name="20% - Accent1 3 2 3 2" xfId="2044" hidden="1"/>
    <cellStyle name="20% - Accent1 3 2 3 2" xfId="2360" hidden="1"/>
    <cellStyle name="20% - Accent1 3 2 3 2" xfId="3144" hidden="1"/>
    <cellStyle name="20% - Accent1 3 2 3 2" xfId="3459" hidden="1"/>
    <cellStyle name="20% - Accent1 3 2 3 2" xfId="4122" hidden="1"/>
    <cellStyle name="20% - Accent1 3 2 3 2" xfId="4755" hidden="1"/>
    <cellStyle name="20% - Accent1 3 2 3 2" xfId="5849" hidden="1"/>
    <cellStyle name="20% - Accent1 3 2 3 2" xfId="5964" hidden="1"/>
    <cellStyle name="20% - Accent1 3 2 3 2" xfId="6687" hidden="1"/>
    <cellStyle name="20% - Accent1 3 2 3 2" xfId="6860" hidden="1"/>
    <cellStyle name="20% - Accent1 3 2 3 2" xfId="7253" hidden="1"/>
    <cellStyle name="20% - Accent1 3 2 3 2" xfId="7401" hidden="1"/>
    <cellStyle name="20% - Accent1 3 2 3 2" xfId="7739" hidden="1"/>
    <cellStyle name="20% - Accent1 3 2 3 2" xfId="8076" hidden="1"/>
    <cellStyle name="20% - Accent1 3 2 3 2" xfId="8641" hidden="1"/>
    <cellStyle name="20% - Accent1 3 2 3 2" xfId="8756" hidden="1"/>
    <cellStyle name="20% - Accent1 3 2 3 2" xfId="9479" hidden="1"/>
    <cellStyle name="20% - Accent1 3 2 3 2" xfId="9652" hidden="1"/>
    <cellStyle name="20% - Accent1 3 2 3 2" xfId="10045" hidden="1"/>
    <cellStyle name="20% - Accent1 3 2 3 2" xfId="10193" hidden="1"/>
    <cellStyle name="20% - Accent1 3 2 3 2" xfId="10531" hidden="1"/>
    <cellStyle name="20% - Accent1 3 2 3 2" xfId="10868" hidden="1"/>
    <cellStyle name="20% - Accent1 3 2 3 2" xfId="5053" hidden="1"/>
    <cellStyle name="20% - Accent1 3 2 3 2" xfId="4802" hidden="1"/>
    <cellStyle name="20% - Accent1 3 2 3 2" xfId="3298" hidden="1"/>
    <cellStyle name="20% - Accent1 3 2 3 2" xfId="2974" hidden="1"/>
    <cellStyle name="20% - Accent1 3 2 3 2" xfId="2171" hidden="1"/>
    <cellStyle name="20% - Accent1 3 2 3 2" xfId="1856" hidden="1"/>
    <cellStyle name="20% - Accent1 3 2 3 2" xfId="987" hidden="1"/>
    <cellStyle name="20% - Accent1 3 2 3 2" xfId="256" hidden="1"/>
    <cellStyle name="20% - Accent1 3 2 3 2" xfId="11585" hidden="1"/>
    <cellStyle name="20% - Accent1 3 2 3 2" xfId="11700" hidden="1"/>
    <cellStyle name="20% - Accent1 3 2 3 2" xfId="12423" hidden="1"/>
    <cellStyle name="20% - Accent1 3 2 3 2" xfId="12596" hidden="1"/>
    <cellStyle name="20% - Accent1 3 2 3 2" xfId="12989" hidden="1"/>
    <cellStyle name="20% - Accent1 3 2 3 2" xfId="13137" hidden="1"/>
    <cellStyle name="20% - Accent1 3 2 3 2" xfId="13475" hidden="1"/>
    <cellStyle name="20% - Accent1 3 2 3 2" xfId="13812" hidden="1"/>
    <cellStyle name="20% - Accent1 3 2 3 2" xfId="14377" hidden="1"/>
    <cellStyle name="20% - Accent1 3 2 3 2" xfId="14492" hidden="1"/>
    <cellStyle name="20% - Accent1 3 2 3 2" xfId="15215" hidden="1"/>
    <cellStyle name="20% - Accent1 3 2 3 2" xfId="15388" hidden="1"/>
    <cellStyle name="20% - Accent1 3 2 3 2" xfId="15781" hidden="1"/>
    <cellStyle name="20% - Accent1 3 2 3 2" xfId="15929" hidden="1"/>
    <cellStyle name="20% - Accent1 3 2 3 2" xfId="16267" hidden="1"/>
    <cellStyle name="20% - Accent1 3 2 3 2" xfId="16604" hidden="1"/>
    <cellStyle name="20% - Accent1 3 2 3 2" xfId="17210" hidden="1"/>
    <cellStyle name="20% - Accent1 3 2 3 2" xfId="17325" hidden="1"/>
    <cellStyle name="20% - Accent1 3 2 3 2" xfId="18048" hidden="1"/>
    <cellStyle name="20% - Accent1 3 2 3 2" xfId="18221" hidden="1"/>
    <cellStyle name="20% - Accent1 3 2 3 2" xfId="18614" hidden="1"/>
    <cellStyle name="20% - Accent1 3 2 3 2" xfId="18762" hidden="1"/>
    <cellStyle name="20% - Accent1 3 2 3 2" xfId="19100" hidden="1"/>
    <cellStyle name="20% - Accent1 3 2 3 2" xfId="19437" hidden="1"/>
    <cellStyle name="20% - Accent1 3 2 3 2" xfId="20003" hidden="1"/>
    <cellStyle name="20% - Accent1 3 2 3 2" xfId="20118" hidden="1"/>
    <cellStyle name="20% - Accent1 3 2 3 2" xfId="20841" hidden="1"/>
    <cellStyle name="20% - Accent1 3 2 3 2" xfId="21014" hidden="1"/>
    <cellStyle name="20% - Accent1 3 2 3 2" xfId="21407" hidden="1"/>
    <cellStyle name="20% - Accent1 3 2 3 2" xfId="21555" hidden="1"/>
    <cellStyle name="20% - Accent1 3 2 3 2" xfId="21893" hidden="1"/>
    <cellStyle name="20% - Accent1 3 2 3 2" xfId="22230" hidden="1"/>
    <cellStyle name="20% - Accent1 3 2 3 2" xfId="22795" hidden="1"/>
    <cellStyle name="20% - Accent1 3 2 3 2" xfId="22910" hidden="1"/>
    <cellStyle name="20% - Accent1 3 2 3 2" xfId="23633" hidden="1"/>
    <cellStyle name="20% - Accent1 3 2 3 2" xfId="23806" hidden="1"/>
    <cellStyle name="20% - Accent1 3 2 3 2" xfId="24199" hidden="1"/>
    <cellStyle name="20% - Accent1 3 2 3 2" xfId="24347" hidden="1"/>
    <cellStyle name="20% - Accent1 3 2 3 2" xfId="24685" hidden="1"/>
    <cellStyle name="20% - Accent1 3 2 3 2" xfId="25022" hidden="1"/>
    <cellStyle name="20% - Accent1 3 2 3 2" xfId="25588" hidden="1"/>
    <cellStyle name="20% - Accent1 3 2 3 2" xfId="25703" hidden="1"/>
    <cellStyle name="20% - Accent1 3 2 3 2" xfId="26426" hidden="1"/>
    <cellStyle name="20% - Accent1 3 2 3 2" xfId="26599" hidden="1"/>
    <cellStyle name="20% - Accent1 3 2 3 2" xfId="26992" hidden="1"/>
    <cellStyle name="20% - Accent1 3 2 3 2" xfId="27140" hidden="1"/>
    <cellStyle name="20% - Accent1 3 2 3 2" xfId="27478" hidden="1"/>
    <cellStyle name="20% - Accent1 3 2 3 2" xfId="27815" hidden="1"/>
    <cellStyle name="20% - Accent1 3 2 3 2" xfId="28381" hidden="1"/>
    <cellStyle name="20% - Accent1 3 2 3 2" xfId="28496" hidden="1"/>
    <cellStyle name="20% - Accent1 3 2 3 2" xfId="29219" hidden="1"/>
    <cellStyle name="20% - Accent1 3 2 3 2" xfId="29392" hidden="1"/>
    <cellStyle name="20% - Accent1 3 2 3 2" xfId="29785" hidden="1"/>
    <cellStyle name="20% - Accent1 3 2 3 2" xfId="29933" hidden="1"/>
    <cellStyle name="20% - Accent1 3 2 3 2" xfId="30271" hidden="1"/>
    <cellStyle name="20% - Accent1 3 2 3 2" xfId="30608" hidden="1"/>
    <cellStyle name="20% - Accent1 3 2 3 2" xfId="31173" hidden="1"/>
    <cellStyle name="20% - Accent1 3 2 3 2" xfId="31288" hidden="1"/>
    <cellStyle name="20% - Accent1 3 2 3 2" xfId="32011" hidden="1"/>
    <cellStyle name="20% - Accent1 3 2 3 2" xfId="32184" hidden="1"/>
    <cellStyle name="20% - Accent1 3 2 3 2" xfId="32577" hidden="1"/>
    <cellStyle name="20% - Accent1 3 2 3 2" xfId="32725" hidden="1"/>
    <cellStyle name="20% - Accent1 3 2 3 2" xfId="33063" hidden="1"/>
    <cellStyle name="20% - Accent1 3 2 3 2" xfId="33400" hidden="1"/>
    <cellStyle name="20% - Accent1 3 2 3 2" xfId="33964" hidden="1"/>
    <cellStyle name="20% - Accent1 3 2 3 2" xfId="34079" hidden="1"/>
    <cellStyle name="20% - Accent1 3 2 3 2" xfId="34802" hidden="1"/>
    <cellStyle name="20% - Accent1 3 2 3 2" xfId="34975" hidden="1"/>
    <cellStyle name="20% - Accent1 3 2 3 2" xfId="35368" hidden="1"/>
    <cellStyle name="20% - Accent1 3 2 3 2" xfId="35516" hidden="1"/>
    <cellStyle name="20% - Accent1 3 2 3 2" xfId="35854" hidden="1"/>
    <cellStyle name="20% - Accent1 3 2 3 2" xfId="36191" hidden="1"/>
    <cellStyle name="20% - Accent1 3 2 3 2" xfId="36756" hidden="1"/>
    <cellStyle name="20% - Accent1 3 2 3 2" xfId="36871" hidden="1"/>
    <cellStyle name="20% - Accent1 3 2 3 2" xfId="37594" hidden="1"/>
    <cellStyle name="20% - Accent1 3 2 3 2" xfId="37767" hidden="1"/>
    <cellStyle name="20% - Accent1 3 2 3 2" xfId="38160" hidden="1"/>
    <cellStyle name="20% - Accent1 3 2 3 2" xfId="38308" hidden="1"/>
    <cellStyle name="20% - Accent1 3 2 3 2" xfId="38646" hidden="1"/>
    <cellStyle name="20% - Accent1 3 2 3 2" xfId="38983" hidden="1"/>
    <cellStyle name="20% - Accent1 3 2 3 2" xfId="39548" hidden="1"/>
    <cellStyle name="20% - Accent1 3 2 3 2" xfId="39663" hidden="1"/>
    <cellStyle name="20% - Accent1 3 2 3 2" xfId="40386" hidden="1"/>
    <cellStyle name="20% - Accent1 3 2 3 2" xfId="40559" hidden="1"/>
    <cellStyle name="20% - Accent1 3 2 3 2" xfId="40952" hidden="1"/>
    <cellStyle name="20% - Accent1 3 2 3 2" xfId="41100" hidden="1"/>
    <cellStyle name="20% - Accent1 3 2 3 2" xfId="41438" hidden="1"/>
    <cellStyle name="20% - Accent1 3 2 3 2" xfId="41775" hidden="1"/>
    <cellStyle name="20% - Accent1 3 2 3 2" xfId="42338" hidden="1"/>
    <cellStyle name="20% - Accent1 3 2 3 2" xfId="42453" hidden="1"/>
    <cellStyle name="20% - Accent1 3 2 3 2" xfId="43176" hidden="1"/>
    <cellStyle name="20% - Accent1 3 2 3 2" xfId="43349" hidden="1"/>
    <cellStyle name="20% - Accent1 3 2 3 2" xfId="43742" hidden="1"/>
    <cellStyle name="20% - Accent1 3 2 3 2" xfId="43890" hidden="1"/>
    <cellStyle name="20% - Accent1 3 2 3 2" xfId="44228" hidden="1"/>
    <cellStyle name="20% - Accent1 3 2 3 2" xfId="44565" hidden="1"/>
    <cellStyle name="20% - Accent1 3 2 3 2" xfId="45130" hidden="1"/>
    <cellStyle name="20% - Accent1 3 2 3 2" xfId="45245" hidden="1"/>
    <cellStyle name="20% - Accent1 3 2 3 2" xfId="45968" hidden="1"/>
    <cellStyle name="20% - Accent1 3 2 3 2" xfId="46141" hidden="1"/>
    <cellStyle name="20% - Accent1 3 2 3 2" xfId="46534" hidden="1"/>
    <cellStyle name="20% - Accent1 3 2 3 2" xfId="46682" hidden="1"/>
    <cellStyle name="20% - Accent1 3 2 3 2" xfId="47020" hidden="1"/>
    <cellStyle name="20% - Accent1 3 2 3 2" xfId="47357" hidden="1"/>
    <cellStyle name="20% - Accent1 3 2 3 2" xfId="47922" hidden="1"/>
    <cellStyle name="20% - Accent1 3 2 3 2" xfId="48037" hidden="1"/>
    <cellStyle name="20% - Accent1 3 2 3 2" xfId="48760" hidden="1"/>
    <cellStyle name="20% - Accent1 3 2 3 2" xfId="48933" hidden="1"/>
    <cellStyle name="20% - Accent1 3 2 3 2" xfId="49326" hidden="1"/>
    <cellStyle name="20% - Accent1 3 2 3 2" xfId="49474" hidden="1"/>
    <cellStyle name="20% - Accent1 3 2 3 2" xfId="49812" hidden="1"/>
    <cellStyle name="20% - Accent1 3 2 3 2" xfId="50149" hidden="1"/>
    <cellStyle name="20% - Accent1 3 2 3 2" xfId="50712" hidden="1"/>
    <cellStyle name="20% - Accent1 3 2 3 2" xfId="50827" hidden="1"/>
    <cellStyle name="20% - Accent1 3 2 3 2" xfId="51550" hidden="1"/>
    <cellStyle name="20% - Accent1 3 2 3 2" xfId="51723" hidden="1"/>
    <cellStyle name="20% - Accent1 3 2 3 2" xfId="52116" hidden="1"/>
    <cellStyle name="20% - Accent1 3 2 3 2" xfId="52264" hidden="1"/>
    <cellStyle name="20% - Accent1 3 2 3 2" xfId="52602" hidden="1"/>
    <cellStyle name="20% - Accent1 3 2 3 2" xfId="52939" hidden="1"/>
    <cellStyle name="20% - Accent1 3 2 3 2" xfId="53504" hidden="1"/>
    <cellStyle name="20% - Accent1 3 2 3 2" xfId="53619" hidden="1"/>
    <cellStyle name="20% - Accent1 3 2 3 2" xfId="54342" hidden="1"/>
    <cellStyle name="20% - Accent1 3 2 3 2" xfId="54515" hidden="1"/>
    <cellStyle name="20% - Accent1 3 2 3 2" xfId="54908" hidden="1"/>
    <cellStyle name="20% - Accent1 3 2 3 2" xfId="55056" hidden="1"/>
    <cellStyle name="20% - Accent1 3 2 3 2" xfId="55394" hidden="1"/>
    <cellStyle name="20% - Accent1 3 2 3 2" xfId="55731" hidden="1"/>
    <cellStyle name="20% - Accent1 3 2 3 2" xfId="56296" hidden="1"/>
    <cellStyle name="20% - Accent1 3 2 3 2" xfId="56411" hidden="1"/>
    <cellStyle name="20% - Accent1 3 2 3 2" xfId="57134" hidden="1"/>
    <cellStyle name="20% - Accent1 3 2 3 2" xfId="57307" hidden="1"/>
    <cellStyle name="20% - Accent1 3 2 3 2" xfId="57700" hidden="1"/>
    <cellStyle name="20% - Accent1 3 2 3 2" xfId="57848" hidden="1"/>
    <cellStyle name="20% - Accent1 3 2 3 2" xfId="58186" hidden="1"/>
    <cellStyle name="20% - Accent1 3 2 3 2" xfId="58523" hidden="1"/>
    <cellStyle name="20% - Accent1 3 2 4 2" xfId="468" hidden="1"/>
    <cellStyle name="20% - Accent1 3 2 4 2" xfId="635" hidden="1"/>
    <cellStyle name="20% - Accent1 3 2 4 2" xfId="1995" hidden="1"/>
    <cellStyle name="20% - Accent1 3 2 4 2" xfId="2311" hidden="1"/>
    <cellStyle name="20% - Accent1 3 2 4 2" xfId="3095" hidden="1"/>
    <cellStyle name="20% - Accent1 3 2 4 2" xfId="3410" hidden="1"/>
    <cellStyle name="20% - Accent1 3 2 4 2" xfId="4073" hidden="1"/>
    <cellStyle name="20% - Accent1 3 2 4 2" xfId="4706" hidden="1"/>
    <cellStyle name="20% - Accent1 3 2 4 2" xfId="5800" hidden="1"/>
    <cellStyle name="20% - Accent1 3 2 4 2" xfId="5915" hidden="1"/>
    <cellStyle name="20% - Accent1 3 2 4 2" xfId="6638" hidden="1"/>
    <cellStyle name="20% - Accent1 3 2 4 2" xfId="6811" hidden="1"/>
    <cellStyle name="20% - Accent1 3 2 4 2" xfId="7204" hidden="1"/>
    <cellStyle name="20% - Accent1 3 2 4 2" xfId="7352" hidden="1"/>
    <cellStyle name="20% - Accent1 3 2 4 2" xfId="7690" hidden="1"/>
    <cellStyle name="20% - Accent1 3 2 4 2" xfId="8027" hidden="1"/>
    <cellStyle name="20% - Accent1 3 2 4 2" xfId="8592" hidden="1"/>
    <cellStyle name="20% - Accent1 3 2 4 2" xfId="8707" hidden="1"/>
    <cellStyle name="20% - Accent1 3 2 4 2" xfId="9430" hidden="1"/>
    <cellStyle name="20% - Accent1 3 2 4 2" xfId="9603" hidden="1"/>
    <cellStyle name="20% - Accent1 3 2 4 2" xfId="9996" hidden="1"/>
    <cellStyle name="20% - Accent1 3 2 4 2" xfId="10144" hidden="1"/>
    <cellStyle name="20% - Accent1 3 2 4 2" xfId="10482" hidden="1"/>
    <cellStyle name="20% - Accent1 3 2 4 2" xfId="10819" hidden="1"/>
    <cellStyle name="20% - Accent1 3 2 4 2" xfId="5103" hidden="1"/>
    <cellStyle name="20% - Accent1 3 2 4 2" xfId="4851" hidden="1"/>
    <cellStyle name="20% - Accent1 3 2 4 2" xfId="3348" hidden="1"/>
    <cellStyle name="20% - Accent1 3 2 4 2" xfId="3023" hidden="1"/>
    <cellStyle name="20% - Accent1 3 2 4 2" xfId="2223" hidden="1"/>
    <cellStyle name="20% - Accent1 3 2 4 2" xfId="1905" hidden="1"/>
    <cellStyle name="20% - Accent1 3 2 4 2" xfId="1046" hidden="1"/>
    <cellStyle name="20% - Accent1 3 2 4 2" xfId="334" hidden="1"/>
    <cellStyle name="20% - Accent1 3 2 4 2" xfId="11536" hidden="1"/>
    <cellStyle name="20% - Accent1 3 2 4 2" xfId="11651" hidden="1"/>
    <cellStyle name="20% - Accent1 3 2 4 2" xfId="12374" hidden="1"/>
    <cellStyle name="20% - Accent1 3 2 4 2" xfId="12547" hidden="1"/>
    <cellStyle name="20% - Accent1 3 2 4 2" xfId="12940" hidden="1"/>
    <cellStyle name="20% - Accent1 3 2 4 2" xfId="13088" hidden="1"/>
    <cellStyle name="20% - Accent1 3 2 4 2" xfId="13426" hidden="1"/>
    <cellStyle name="20% - Accent1 3 2 4 2" xfId="13763" hidden="1"/>
    <cellStyle name="20% - Accent1 3 2 4 2" xfId="14328" hidden="1"/>
    <cellStyle name="20% - Accent1 3 2 4 2" xfId="14443" hidden="1"/>
    <cellStyle name="20% - Accent1 3 2 4 2" xfId="15166" hidden="1"/>
    <cellStyle name="20% - Accent1 3 2 4 2" xfId="15339" hidden="1"/>
    <cellStyle name="20% - Accent1 3 2 4 2" xfId="15732" hidden="1"/>
    <cellStyle name="20% - Accent1 3 2 4 2" xfId="15880" hidden="1"/>
    <cellStyle name="20% - Accent1 3 2 4 2" xfId="16218" hidden="1"/>
    <cellStyle name="20% - Accent1 3 2 4 2" xfId="16555" hidden="1"/>
    <cellStyle name="20% - Accent1 3 2 4 2" xfId="17161" hidden="1"/>
    <cellStyle name="20% - Accent1 3 2 4 2" xfId="17276" hidden="1"/>
    <cellStyle name="20% - Accent1 3 2 4 2" xfId="17999" hidden="1"/>
    <cellStyle name="20% - Accent1 3 2 4 2" xfId="18172" hidden="1"/>
    <cellStyle name="20% - Accent1 3 2 4 2" xfId="18565" hidden="1"/>
    <cellStyle name="20% - Accent1 3 2 4 2" xfId="18713" hidden="1"/>
    <cellStyle name="20% - Accent1 3 2 4 2" xfId="19051" hidden="1"/>
    <cellStyle name="20% - Accent1 3 2 4 2" xfId="19388" hidden="1"/>
    <cellStyle name="20% - Accent1 3 2 4 2" xfId="19954" hidden="1"/>
    <cellStyle name="20% - Accent1 3 2 4 2" xfId="20069" hidden="1"/>
    <cellStyle name="20% - Accent1 3 2 4 2" xfId="20792" hidden="1"/>
    <cellStyle name="20% - Accent1 3 2 4 2" xfId="20965" hidden="1"/>
    <cellStyle name="20% - Accent1 3 2 4 2" xfId="21358" hidden="1"/>
    <cellStyle name="20% - Accent1 3 2 4 2" xfId="21506" hidden="1"/>
    <cellStyle name="20% - Accent1 3 2 4 2" xfId="21844" hidden="1"/>
    <cellStyle name="20% - Accent1 3 2 4 2" xfId="22181" hidden="1"/>
    <cellStyle name="20% - Accent1 3 2 4 2" xfId="22746" hidden="1"/>
    <cellStyle name="20% - Accent1 3 2 4 2" xfId="22861" hidden="1"/>
    <cellStyle name="20% - Accent1 3 2 4 2" xfId="23584" hidden="1"/>
    <cellStyle name="20% - Accent1 3 2 4 2" xfId="23757" hidden="1"/>
    <cellStyle name="20% - Accent1 3 2 4 2" xfId="24150" hidden="1"/>
    <cellStyle name="20% - Accent1 3 2 4 2" xfId="24298" hidden="1"/>
    <cellStyle name="20% - Accent1 3 2 4 2" xfId="24636" hidden="1"/>
    <cellStyle name="20% - Accent1 3 2 4 2" xfId="24973" hidden="1"/>
    <cellStyle name="20% - Accent1 3 2 4 2" xfId="25539" hidden="1"/>
    <cellStyle name="20% - Accent1 3 2 4 2" xfId="25654" hidden="1"/>
    <cellStyle name="20% - Accent1 3 2 4 2" xfId="26377" hidden="1"/>
    <cellStyle name="20% - Accent1 3 2 4 2" xfId="26550" hidden="1"/>
    <cellStyle name="20% - Accent1 3 2 4 2" xfId="26943" hidden="1"/>
    <cellStyle name="20% - Accent1 3 2 4 2" xfId="27091" hidden="1"/>
    <cellStyle name="20% - Accent1 3 2 4 2" xfId="27429" hidden="1"/>
    <cellStyle name="20% - Accent1 3 2 4 2" xfId="27766" hidden="1"/>
    <cellStyle name="20% - Accent1 3 2 4 2" xfId="28332" hidden="1"/>
    <cellStyle name="20% - Accent1 3 2 4 2" xfId="28447" hidden="1"/>
    <cellStyle name="20% - Accent1 3 2 4 2" xfId="29170" hidden="1"/>
    <cellStyle name="20% - Accent1 3 2 4 2" xfId="29343" hidden="1"/>
    <cellStyle name="20% - Accent1 3 2 4 2" xfId="29736" hidden="1"/>
    <cellStyle name="20% - Accent1 3 2 4 2" xfId="29884" hidden="1"/>
    <cellStyle name="20% - Accent1 3 2 4 2" xfId="30222" hidden="1"/>
    <cellStyle name="20% - Accent1 3 2 4 2" xfId="30559" hidden="1"/>
    <cellStyle name="20% - Accent1 3 2 4 2" xfId="31124" hidden="1"/>
    <cellStyle name="20% - Accent1 3 2 4 2" xfId="31239" hidden="1"/>
    <cellStyle name="20% - Accent1 3 2 4 2" xfId="31962" hidden="1"/>
    <cellStyle name="20% - Accent1 3 2 4 2" xfId="32135" hidden="1"/>
    <cellStyle name="20% - Accent1 3 2 4 2" xfId="32528" hidden="1"/>
    <cellStyle name="20% - Accent1 3 2 4 2" xfId="32676" hidden="1"/>
    <cellStyle name="20% - Accent1 3 2 4 2" xfId="33014" hidden="1"/>
    <cellStyle name="20% - Accent1 3 2 4 2" xfId="33351" hidden="1"/>
    <cellStyle name="20% - Accent1 3 2 4 2" xfId="33915" hidden="1"/>
    <cellStyle name="20% - Accent1 3 2 4 2" xfId="34030" hidden="1"/>
    <cellStyle name="20% - Accent1 3 2 4 2" xfId="34753" hidden="1"/>
    <cellStyle name="20% - Accent1 3 2 4 2" xfId="34926" hidden="1"/>
    <cellStyle name="20% - Accent1 3 2 4 2" xfId="35319" hidden="1"/>
    <cellStyle name="20% - Accent1 3 2 4 2" xfId="35467" hidden="1"/>
    <cellStyle name="20% - Accent1 3 2 4 2" xfId="35805" hidden="1"/>
    <cellStyle name="20% - Accent1 3 2 4 2" xfId="36142" hidden="1"/>
    <cellStyle name="20% - Accent1 3 2 4 2" xfId="36707" hidden="1"/>
    <cellStyle name="20% - Accent1 3 2 4 2" xfId="36822" hidden="1"/>
    <cellStyle name="20% - Accent1 3 2 4 2" xfId="37545" hidden="1"/>
    <cellStyle name="20% - Accent1 3 2 4 2" xfId="37718" hidden="1"/>
    <cellStyle name="20% - Accent1 3 2 4 2" xfId="38111" hidden="1"/>
    <cellStyle name="20% - Accent1 3 2 4 2" xfId="38259" hidden="1"/>
    <cellStyle name="20% - Accent1 3 2 4 2" xfId="38597" hidden="1"/>
    <cellStyle name="20% - Accent1 3 2 4 2" xfId="38934" hidden="1"/>
    <cellStyle name="20% - Accent1 3 2 4 2" xfId="39499" hidden="1"/>
    <cellStyle name="20% - Accent1 3 2 4 2" xfId="39614" hidden="1"/>
    <cellStyle name="20% - Accent1 3 2 4 2" xfId="40337" hidden="1"/>
    <cellStyle name="20% - Accent1 3 2 4 2" xfId="40510" hidden="1"/>
    <cellStyle name="20% - Accent1 3 2 4 2" xfId="40903" hidden="1"/>
    <cellStyle name="20% - Accent1 3 2 4 2" xfId="41051" hidden="1"/>
    <cellStyle name="20% - Accent1 3 2 4 2" xfId="41389" hidden="1"/>
    <cellStyle name="20% - Accent1 3 2 4 2" xfId="41726" hidden="1"/>
    <cellStyle name="20% - Accent1 3 2 4 2" xfId="42289" hidden="1"/>
    <cellStyle name="20% - Accent1 3 2 4 2" xfId="42404" hidden="1"/>
    <cellStyle name="20% - Accent1 3 2 4 2" xfId="43127" hidden="1"/>
    <cellStyle name="20% - Accent1 3 2 4 2" xfId="43300" hidden="1"/>
    <cellStyle name="20% - Accent1 3 2 4 2" xfId="43693" hidden="1"/>
    <cellStyle name="20% - Accent1 3 2 4 2" xfId="43841" hidden="1"/>
    <cellStyle name="20% - Accent1 3 2 4 2" xfId="44179" hidden="1"/>
    <cellStyle name="20% - Accent1 3 2 4 2" xfId="44516" hidden="1"/>
    <cellStyle name="20% - Accent1 3 2 4 2" xfId="45081" hidden="1"/>
    <cellStyle name="20% - Accent1 3 2 4 2" xfId="45196" hidden="1"/>
    <cellStyle name="20% - Accent1 3 2 4 2" xfId="45919" hidden="1"/>
    <cellStyle name="20% - Accent1 3 2 4 2" xfId="46092" hidden="1"/>
    <cellStyle name="20% - Accent1 3 2 4 2" xfId="46485" hidden="1"/>
    <cellStyle name="20% - Accent1 3 2 4 2" xfId="46633" hidden="1"/>
    <cellStyle name="20% - Accent1 3 2 4 2" xfId="46971" hidden="1"/>
    <cellStyle name="20% - Accent1 3 2 4 2" xfId="47308" hidden="1"/>
    <cellStyle name="20% - Accent1 3 2 4 2" xfId="47873" hidden="1"/>
    <cellStyle name="20% - Accent1 3 2 4 2" xfId="47988" hidden="1"/>
    <cellStyle name="20% - Accent1 3 2 4 2" xfId="48711" hidden="1"/>
    <cellStyle name="20% - Accent1 3 2 4 2" xfId="48884" hidden="1"/>
    <cellStyle name="20% - Accent1 3 2 4 2" xfId="49277" hidden="1"/>
    <cellStyle name="20% - Accent1 3 2 4 2" xfId="49425" hidden="1"/>
    <cellStyle name="20% - Accent1 3 2 4 2" xfId="49763" hidden="1"/>
    <cellStyle name="20% - Accent1 3 2 4 2" xfId="50100" hidden="1"/>
    <cellStyle name="20% - Accent1 3 2 4 2" xfId="50663" hidden="1"/>
    <cellStyle name="20% - Accent1 3 2 4 2" xfId="50778" hidden="1"/>
    <cellStyle name="20% - Accent1 3 2 4 2" xfId="51501" hidden="1"/>
    <cellStyle name="20% - Accent1 3 2 4 2" xfId="51674" hidden="1"/>
    <cellStyle name="20% - Accent1 3 2 4 2" xfId="52067" hidden="1"/>
    <cellStyle name="20% - Accent1 3 2 4 2" xfId="52215" hidden="1"/>
    <cellStyle name="20% - Accent1 3 2 4 2" xfId="52553" hidden="1"/>
    <cellStyle name="20% - Accent1 3 2 4 2" xfId="52890" hidden="1"/>
    <cellStyle name="20% - Accent1 3 2 4 2" xfId="53455" hidden="1"/>
    <cellStyle name="20% - Accent1 3 2 4 2" xfId="53570" hidden="1"/>
    <cellStyle name="20% - Accent1 3 2 4 2" xfId="54293" hidden="1"/>
    <cellStyle name="20% - Accent1 3 2 4 2" xfId="54466" hidden="1"/>
    <cellStyle name="20% - Accent1 3 2 4 2" xfId="54859" hidden="1"/>
    <cellStyle name="20% - Accent1 3 2 4 2" xfId="55007" hidden="1"/>
    <cellStyle name="20% - Accent1 3 2 4 2" xfId="55345" hidden="1"/>
    <cellStyle name="20% - Accent1 3 2 4 2" xfId="55682" hidden="1"/>
    <cellStyle name="20% - Accent1 3 2 4 2" xfId="56247" hidden="1"/>
    <cellStyle name="20% - Accent1 3 2 4 2" xfId="56362" hidden="1"/>
    <cellStyle name="20% - Accent1 3 2 4 2" xfId="57085" hidden="1"/>
    <cellStyle name="20% - Accent1 3 2 4 2" xfId="57258" hidden="1"/>
    <cellStyle name="20% - Accent1 3 2 4 2" xfId="57651" hidden="1"/>
    <cellStyle name="20% - Accent1 3 2 4 2" xfId="57799" hidden="1"/>
    <cellStyle name="20% - Accent1 3 2 4 2" xfId="58137" hidden="1"/>
    <cellStyle name="20% - Accent1 3 2 4 2" xfId="58474" hidden="1"/>
    <cellStyle name="20% - Accent1 3 3 3 2" xfId="467" hidden="1"/>
    <cellStyle name="20% - Accent1 3 3 3 2" xfId="634" hidden="1"/>
    <cellStyle name="20% - Accent1 3 3 3 2" xfId="1994" hidden="1"/>
    <cellStyle name="20% - Accent1 3 3 3 2" xfId="2310" hidden="1"/>
    <cellStyle name="20% - Accent1 3 3 3 2" xfId="3094" hidden="1"/>
    <cellStyle name="20% - Accent1 3 3 3 2" xfId="3409" hidden="1"/>
    <cellStyle name="20% - Accent1 3 3 3 2" xfId="4072" hidden="1"/>
    <cellStyle name="20% - Accent1 3 3 3 2" xfId="4705" hidden="1"/>
    <cellStyle name="20% - Accent1 3 3 3 2" xfId="5799" hidden="1"/>
    <cellStyle name="20% - Accent1 3 3 3 2" xfId="5914" hidden="1"/>
    <cellStyle name="20% - Accent1 3 3 3 2" xfId="6637" hidden="1"/>
    <cellStyle name="20% - Accent1 3 3 3 2" xfId="6810" hidden="1"/>
    <cellStyle name="20% - Accent1 3 3 3 2" xfId="7203" hidden="1"/>
    <cellStyle name="20% - Accent1 3 3 3 2" xfId="7351" hidden="1"/>
    <cellStyle name="20% - Accent1 3 3 3 2" xfId="7689" hidden="1"/>
    <cellStyle name="20% - Accent1 3 3 3 2" xfId="8026" hidden="1"/>
    <cellStyle name="20% - Accent1 3 3 3 2" xfId="8591" hidden="1"/>
    <cellStyle name="20% - Accent1 3 3 3 2" xfId="8706" hidden="1"/>
    <cellStyle name="20% - Accent1 3 3 3 2" xfId="9429" hidden="1"/>
    <cellStyle name="20% - Accent1 3 3 3 2" xfId="9602" hidden="1"/>
    <cellStyle name="20% - Accent1 3 3 3 2" xfId="9995" hidden="1"/>
    <cellStyle name="20% - Accent1 3 3 3 2" xfId="10143" hidden="1"/>
    <cellStyle name="20% - Accent1 3 3 3 2" xfId="10481" hidden="1"/>
    <cellStyle name="20% - Accent1 3 3 3 2" xfId="10818" hidden="1"/>
    <cellStyle name="20% - Accent1 3 3 3 2" xfId="5104" hidden="1"/>
    <cellStyle name="20% - Accent1 3 3 3 2" xfId="4852" hidden="1"/>
    <cellStyle name="20% - Accent1 3 3 3 2" xfId="3349" hidden="1"/>
    <cellStyle name="20% - Accent1 3 3 3 2" xfId="3024" hidden="1"/>
    <cellStyle name="20% - Accent1 3 3 3 2" xfId="2224" hidden="1"/>
    <cellStyle name="20% - Accent1 3 3 3 2" xfId="1906" hidden="1"/>
    <cellStyle name="20% - Accent1 3 3 3 2" xfId="1047" hidden="1"/>
    <cellStyle name="20% - Accent1 3 3 3 2" xfId="335" hidden="1"/>
    <cellStyle name="20% - Accent1 3 3 3 2" xfId="11535" hidden="1"/>
    <cellStyle name="20% - Accent1 3 3 3 2" xfId="11650" hidden="1"/>
    <cellStyle name="20% - Accent1 3 3 3 2" xfId="12373" hidden="1"/>
    <cellStyle name="20% - Accent1 3 3 3 2" xfId="12546" hidden="1"/>
    <cellStyle name="20% - Accent1 3 3 3 2" xfId="12939" hidden="1"/>
    <cellStyle name="20% - Accent1 3 3 3 2" xfId="13087" hidden="1"/>
    <cellStyle name="20% - Accent1 3 3 3 2" xfId="13425" hidden="1"/>
    <cellStyle name="20% - Accent1 3 3 3 2" xfId="13762" hidden="1"/>
    <cellStyle name="20% - Accent1 3 3 3 2" xfId="14327" hidden="1"/>
    <cellStyle name="20% - Accent1 3 3 3 2" xfId="14442" hidden="1"/>
    <cellStyle name="20% - Accent1 3 3 3 2" xfId="15165" hidden="1"/>
    <cellStyle name="20% - Accent1 3 3 3 2" xfId="15338" hidden="1"/>
    <cellStyle name="20% - Accent1 3 3 3 2" xfId="15731" hidden="1"/>
    <cellStyle name="20% - Accent1 3 3 3 2" xfId="15879" hidden="1"/>
    <cellStyle name="20% - Accent1 3 3 3 2" xfId="16217" hidden="1"/>
    <cellStyle name="20% - Accent1 3 3 3 2" xfId="16554" hidden="1"/>
    <cellStyle name="20% - Accent1 3 3 3 2" xfId="17160" hidden="1"/>
    <cellStyle name="20% - Accent1 3 3 3 2" xfId="17275" hidden="1"/>
    <cellStyle name="20% - Accent1 3 3 3 2" xfId="17998" hidden="1"/>
    <cellStyle name="20% - Accent1 3 3 3 2" xfId="18171" hidden="1"/>
    <cellStyle name="20% - Accent1 3 3 3 2" xfId="18564" hidden="1"/>
    <cellStyle name="20% - Accent1 3 3 3 2" xfId="18712" hidden="1"/>
    <cellStyle name="20% - Accent1 3 3 3 2" xfId="19050" hidden="1"/>
    <cellStyle name="20% - Accent1 3 3 3 2" xfId="19387" hidden="1"/>
    <cellStyle name="20% - Accent1 3 3 3 2" xfId="19953" hidden="1"/>
    <cellStyle name="20% - Accent1 3 3 3 2" xfId="20068" hidden="1"/>
    <cellStyle name="20% - Accent1 3 3 3 2" xfId="20791" hidden="1"/>
    <cellStyle name="20% - Accent1 3 3 3 2" xfId="20964" hidden="1"/>
    <cellStyle name="20% - Accent1 3 3 3 2" xfId="21357" hidden="1"/>
    <cellStyle name="20% - Accent1 3 3 3 2" xfId="21505" hidden="1"/>
    <cellStyle name="20% - Accent1 3 3 3 2" xfId="21843" hidden="1"/>
    <cellStyle name="20% - Accent1 3 3 3 2" xfId="22180" hidden="1"/>
    <cellStyle name="20% - Accent1 3 3 3 2" xfId="22745" hidden="1"/>
    <cellStyle name="20% - Accent1 3 3 3 2" xfId="22860" hidden="1"/>
    <cellStyle name="20% - Accent1 3 3 3 2" xfId="23583" hidden="1"/>
    <cellStyle name="20% - Accent1 3 3 3 2" xfId="23756" hidden="1"/>
    <cellStyle name="20% - Accent1 3 3 3 2" xfId="24149" hidden="1"/>
    <cellStyle name="20% - Accent1 3 3 3 2" xfId="24297" hidden="1"/>
    <cellStyle name="20% - Accent1 3 3 3 2" xfId="24635" hidden="1"/>
    <cellStyle name="20% - Accent1 3 3 3 2" xfId="24972" hidden="1"/>
    <cellStyle name="20% - Accent1 3 3 3 2" xfId="25538" hidden="1"/>
    <cellStyle name="20% - Accent1 3 3 3 2" xfId="25653" hidden="1"/>
    <cellStyle name="20% - Accent1 3 3 3 2" xfId="26376" hidden="1"/>
    <cellStyle name="20% - Accent1 3 3 3 2" xfId="26549" hidden="1"/>
    <cellStyle name="20% - Accent1 3 3 3 2" xfId="26942" hidden="1"/>
    <cellStyle name="20% - Accent1 3 3 3 2" xfId="27090" hidden="1"/>
    <cellStyle name="20% - Accent1 3 3 3 2" xfId="27428" hidden="1"/>
    <cellStyle name="20% - Accent1 3 3 3 2" xfId="27765" hidden="1"/>
    <cellStyle name="20% - Accent1 3 3 3 2" xfId="28331" hidden="1"/>
    <cellStyle name="20% - Accent1 3 3 3 2" xfId="28446" hidden="1"/>
    <cellStyle name="20% - Accent1 3 3 3 2" xfId="29169" hidden="1"/>
    <cellStyle name="20% - Accent1 3 3 3 2" xfId="29342" hidden="1"/>
    <cellStyle name="20% - Accent1 3 3 3 2" xfId="29735" hidden="1"/>
    <cellStyle name="20% - Accent1 3 3 3 2" xfId="29883" hidden="1"/>
    <cellStyle name="20% - Accent1 3 3 3 2" xfId="30221" hidden="1"/>
    <cellStyle name="20% - Accent1 3 3 3 2" xfId="30558" hidden="1"/>
    <cellStyle name="20% - Accent1 3 3 3 2" xfId="31123" hidden="1"/>
    <cellStyle name="20% - Accent1 3 3 3 2" xfId="31238" hidden="1"/>
    <cellStyle name="20% - Accent1 3 3 3 2" xfId="31961" hidden="1"/>
    <cellStyle name="20% - Accent1 3 3 3 2" xfId="32134" hidden="1"/>
    <cellStyle name="20% - Accent1 3 3 3 2" xfId="32527" hidden="1"/>
    <cellStyle name="20% - Accent1 3 3 3 2" xfId="32675" hidden="1"/>
    <cellStyle name="20% - Accent1 3 3 3 2" xfId="33013" hidden="1"/>
    <cellStyle name="20% - Accent1 3 3 3 2" xfId="33350" hidden="1"/>
    <cellStyle name="20% - Accent1 3 3 3 2" xfId="33914" hidden="1"/>
    <cellStyle name="20% - Accent1 3 3 3 2" xfId="34029" hidden="1"/>
    <cellStyle name="20% - Accent1 3 3 3 2" xfId="34752" hidden="1"/>
    <cellStyle name="20% - Accent1 3 3 3 2" xfId="34925" hidden="1"/>
    <cellStyle name="20% - Accent1 3 3 3 2" xfId="35318" hidden="1"/>
    <cellStyle name="20% - Accent1 3 3 3 2" xfId="35466" hidden="1"/>
    <cellStyle name="20% - Accent1 3 3 3 2" xfId="35804" hidden="1"/>
    <cellStyle name="20% - Accent1 3 3 3 2" xfId="36141" hidden="1"/>
    <cellStyle name="20% - Accent1 3 3 3 2" xfId="36706" hidden="1"/>
    <cellStyle name="20% - Accent1 3 3 3 2" xfId="36821" hidden="1"/>
    <cellStyle name="20% - Accent1 3 3 3 2" xfId="37544" hidden="1"/>
    <cellStyle name="20% - Accent1 3 3 3 2" xfId="37717" hidden="1"/>
    <cellStyle name="20% - Accent1 3 3 3 2" xfId="38110" hidden="1"/>
    <cellStyle name="20% - Accent1 3 3 3 2" xfId="38258" hidden="1"/>
    <cellStyle name="20% - Accent1 3 3 3 2" xfId="38596" hidden="1"/>
    <cellStyle name="20% - Accent1 3 3 3 2" xfId="38933" hidden="1"/>
    <cellStyle name="20% - Accent1 3 3 3 2" xfId="39498" hidden="1"/>
    <cellStyle name="20% - Accent1 3 3 3 2" xfId="39613" hidden="1"/>
    <cellStyle name="20% - Accent1 3 3 3 2" xfId="40336" hidden="1"/>
    <cellStyle name="20% - Accent1 3 3 3 2" xfId="40509" hidden="1"/>
    <cellStyle name="20% - Accent1 3 3 3 2" xfId="40902" hidden="1"/>
    <cellStyle name="20% - Accent1 3 3 3 2" xfId="41050" hidden="1"/>
    <cellStyle name="20% - Accent1 3 3 3 2" xfId="41388" hidden="1"/>
    <cellStyle name="20% - Accent1 3 3 3 2" xfId="41725" hidden="1"/>
    <cellStyle name="20% - Accent1 3 3 3 2" xfId="42288" hidden="1"/>
    <cellStyle name="20% - Accent1 3 3 3 2" xfId="42403" hidden="1"/>
    <cellStyle name="20% - Accent1 3 3 3 2" xfId="43126" hidden="1"/>
    <cellStyle name="20% - Accent1 3 3 3 2" xfId="43299" hidden="1"/>
    <cellStyle name="20% - Accent1 3 3 3 2" xfId="43692" hidden="1"/>
    <cellStyle name="20% - Accent1 3 3 3 2" xfId="43840" hidden="1"/>
    <cellStyle name="20% - Accent1 3 3 3 2" xfId="44178" hidden="1"/>
    <cellStyle name="20% - Accent1 3 3 3 2" xfId="44515" hidden="1"/>
    <cellStyle name="20% - Accent1 3 3 3 2" xfId="45080" hidden="1"/>
    <cellStyle name="20% - Accent1 3 3 3 2" xfId="45195" hidden="1"/>
    <cellStyle name="20% - Accent1 3 3 3 2" xfId="45918" hidden="1"/>
    <cellStyle name="20% - Accent1 3 3 3 2" xfId="46091" hidden="1"/>
    <cellStyle name="20% - Accent1 3 3 3 2" xfId="46484" hidden="1"/>
    <cellStyle name="20% - Accent1 3 3 3 2" xfId="46632" hidden="1"/>
    <cellStyle name="20% - Accent1 3 3 3 2" xfId="46970" hidden="1"/>
    <cellStyle name="20% - Accent1 3 3 3 2" xfId="47307" hidden="1"/>
    <cellStyle name="20% - Accent1 3 3 3 2" xfId="47872" hidden="1"/>
    <cellStyle name="20% - Accent1 3 3 3 2" xfId="47987" hidden="1"/>
    <cellStyle name="20% - Accent1 3 3 3 2" xfId="48710" hidden="1"/>
    <cellStyle name="20% - Accent1 3 3 3 2" xfId="48883" hidden="1"/>
    <cellStyle name="20% - Accent1 3 3 3 2" xfId="49276" hidden="1"/>
    <cellStyle name="20% - Accent1 3 3 3 2" xfId="49424" hidden="1"/>
    <cellStyle name="20% - Accent1 3 3 3 2" xfId="49762" hidden="1"/>
    <cellStyle name="20% - Accent1 3 3 3 2" xfId="50099" hidden="1"/>
    <cellStyle name="20% - Accent1 3 3 3 2" xfId="50662" hidden="1"/>
    <cellStyle name="20% - Accent1 3 3 3 2" xfId="50777" hidden="1"/>
    <cellStyle name="20% - Accent1 3 3 3 2" xfId="51500" hidden="1"/>
    <cellStyle name="20% - Accent1 3 3 3 2" xfId="51673" hidden="1"/>
    <cellStyle name="20% - Accent1 3 3 3 2" xfId="52066" hidden="1"/>
    <cellStyle name="20% - Accent1 3 3 3 2" xfId="52214" hidden="1"/>
    <cellStyle name="20% - Accent1 3 3 3 2" xfId="52552" hidden="1"/>
    <cellStyle name="20% - Accent1 3 3 3 2" xfId="52889" hidden="1"/>
    <cellStyle name="20% - Accent1 3 3 3 2" xfId="53454" hidden="1"/>
    <cellStyle name="20% - Accent1 3 3 3 2" xfId="53569" hidden="1"/>
    <cellStyle name="20% - Accent1 3 3 3 2" xfId="54292" hidden="1"/>
    <cellStyle name="20% - Accent1 3 3 3 2" xfId="54465" hidden="1"/>
    <cellStyle name="20% - Accent1 3 3 3 2" xfId="54858" hidden="1"/>
    <cellStyle name="20% - Accent1 3 3 3 2" xfId="55006" hidden="1"/>
    <cellStyle name="20% - Accent1 3 3 3 2" xfId="55344" hidden="1"/>
    <cellStyle name="20% - Accent1 3 3 3 2" xfId="55681" hidden="1"/>
    <cellStyle name="20% - Accent1 3 3 3 2" xfId="56246" hidden="1"/>
    <cellStyle name="20% - Accent1 3 3 3 2" xfId="56361" hidden="1"/>
    <cellStyle name="20% - Accent1 3 3 3 2" xfId="57084" hidden="1"/>
    <cellStyle name="20% - Accent1 3 3 3 2" xfId="57257" hidden="1"/>
    <cellStyle name="20% - Accent1 3 3 3 2" xfId="57650" hidden="1"/>
    <cellStyle name="20% - Accent1 3 3 3 2" xfId="57798" hidden="1"/>
    <cellStyle name="20% - Accent1 3 3 3 2" xfId="58136" hidden="1"/>
    <cellStyle name="20% - Accent1 3 3 3 2" xfId="58473" hidden="1"/>
    <cellStyle name="20% - Accent1 4 2 3 2" xfId="518" hidden="1"/>
    <cellStyle name="20% - Accent1 4 2 3 2" xfId="685" hidden="1"/>
    <cellStyle name="20% - Accent1 4 2 3 2" xfId="2045" hidden="1"/>
    <cellStyle name="20% - Accent1 4 2 3 2" xfId="2361" hidden="1"/>
    <cellStyle name="20% - Accent1 4 2 3 2" xfId="3145" hidden="1"/>
    <cellStyle name="20% - Accent1 4 2 3 2" xfId="3460" hidden="1"/>
    <cellStyle name="20% - Accent1 4 2 3 2" xfId="4123" hidden="1"/>
    <cellStyle name="20% - Accent1 4 2 3 2" xfId="4756" hidden="1"/>
    <cellStyle name="20% - Accent1 4 2 3 2" xfId="5850" hidden="1"/>
    <cellStyle name="20% - Accent1 4 2 3 2" xfId="5965" hidden="1"/>
    <cellStyle name="20% - Accent1 4 2 3 2" xfId="6688" hidden="1"/>
    <cellStyle name="20% - Accent1 4 2 3 2" xfId="6861" hidden="1"/>
    <cellStyle name="20% - Accent1 4 2 3 2" xfId="7254" hidden="1"/>
    <cellStyle name="20% - Accent1 4 2 3 2" xfId="7402" hidden="1"/>
    <cellStyle name="20% - Accent1 4 2 3 2" xfId="7740" hidden="1"/>
    <cellStyle name="20% - Accent1 4 2 3 2" xfId="8077" hidden="1"/>
    <cellStyle name="20% - Accent1 4 2 3 2" xfId="8642" hidden="1"/>
    <cellStyle name="20% - Accent1 4 2 3 2" xfId="8757" hidden="1"/>
    <cellStyle name="20% - Accent1 4 2 3 2" xfId="9480" hidden="1"/>
    <cellStyle name="20% - Accent1 4 2 3 2" xfId="9653" hidden="1"/>
    <cellStyle name="20% - Accent1 4 2 3 2" xfId="10046" hidden="1"/>
    <cellStyle name="20% - Accent1 4 2 3 2" xfId="10194" hidden="1"/>
    <cellStyle name="20% - Accent1 4 2 3 2" xfId="10532" hidden="1"/>
    <cellStyle name="20% - Accent1 4 2 3 2" xfId="10869" hidden="1"/>
    <cellStyle name="20% - Accent1 4 2 3 2" xfId="5052" hidden="1"/>
    <cellStyle name="20% - Accent1 4 2 3 2" xfId="4801" hidden="1"/>
    <cellStyle name="20% - Accent1 4 2 3 2" xfId="3297" hidden="1"/>
    <cellStyle name="20% - Accent1 4 2 3 2" xfId="2973" hidden="1"/>
    <cellStyle name="20% - Accent1 4 2 3 2" xfId="2170" hidden="1"/>
    <cellStyle name="20% - Accent1 4 2 3 2" xfId="1855" hidden="1"/>
    <cellStyle name="20% - Accent1 4 2 3 2" xfId="986" hidden="1"/>
    <cellStyle name="20% - Accent1 4 2 3 2" xfId="255" hidden="1"/>
    <cellStyle name="20% - Accent1 4 2 3 2" xfId="11586" hidden="1"/>
    <cellStyle name="20% - Accent1 4 2 3 2" xfId="11701" hidden="1"/>
    <cellStyle name="20% - Accent1 4 2 3 2" xfId="12424" hidden="1"/>
    <cellStyle name="20% - Accent1 4 2 3 2" xfId="12597" hidden="1"/>
    <cellStyle name="20% - Accent1 4 2 3 2" xfId="12990" hidden="1"/>
    <cellStyle name="20% - Accent1 4 2 3 2" xfId="13138" hidden="1"/>
    <cellStyle name="20% - Accent1 4 2 3 2" xfId="13476" hidden="1"/>
    <cellStyle name="20% - Accent1 4 2 3 2" xfId="13813" hidden="1"/>
    <cellStyle name="20% - Accent1 4 2 3 2" xfId="14378" hidden="1"/>
    <cellStyle name="20% - Accent1 4 2 3 2" xfId="14493" hidden="1"/>
    <cellStyle name="20% - Accent1 4 2 3 2" xfId="15216" hidden="1"/>
    <cellStyle name="20% - Accent1 4 2 3 2" xfId="15389" hidden="1"/>
    <cellStyle name="20% - Accent1 4 2 3 2" xfId="15782" hidden="1"/>
    <cellStyle name="20% - Accent1 4 2 3 2" xfId="15930" hidden="1"/>
    <cellStyle name="20% - Accent1 4 2 3 2" xfId="16268" hidden="1"/>
    <cellStyle name="20% - Accent1 4 2 3 2" xfId="16605" hidden="1"/>
    <cellStyle name="20% - Accent1 4 2 3 2" xfId="17211" hidden="1"/>
    <cellStyle name="20% - Accent1 4 2 3 2" xfId="17326" hidden="1"/>
    <cellStyle name="20% - Accent1 4 2 3 2" xfId="18049" hidden="1"/>
    <cellStyle name="20% - Accent1 4 2 3 2" xfId="18222" hidden="1"/>
    <cellStyle name="20% - Accent1 4 2 3 2" xfId="18615" hidden="1"/>
    <cellStyle name="20% - Accent1 4 2 3 2" xfId="18763" hidden="1"/>
    <cellStyle name="20% - Accent1 4 2 3 2" xfId="19101" hidden="1"/>
    <cellStyle name="20% - Accent1 4 2 3 2" xfId="19438" hidden="1"/>
    <cellStyle name="20% - Accent1 4 2 3 2" xfId="20004" hidden="1"/>
    <cellStyle name="20% - Accent1 4 2 3 2" xfId="20119" hidden="1"/>
    <cellStyle name="20% - Accent1 4 2 3 2" xfId="20842" hidden="1"/>
    <cellStyle name="20% - Accent1 4 2 3 2" xfId="21015" hidden="1"/>
    <cellStyle name="20% - Accent1 4 2 3 2" xfId="21408" hidden="1"/>
    <cellStyle name="20% - Accent1 4 2 3 2" xfId="21556" hidden="1"/>
    <cellStyle name="20% - Accent1 4 2 3 2" xfId="21894" hidden="1"/>
    <cellStyle name="20% - Accent1 4 2 3 2" xfId="22231" hidden="1"/>
    <cellStyle name="20% - Accent1 4 2 3 2" xfId="22796" hidden="1"/>
    <cellStyle name="20% - Accent1 4 2 3 2" xfId="22911" hidden="1"/>
    <cellStyle name="20% - Accent1 4 2 3 2" xfId="23634" hidden="1"/>
    <cellStyle name="20% - Accent1 4 2 3 2" xfId="23807" hidden="1"/>
    <cellStyle name="20% - Accent1 4 2 3 2" xfId="24200" hidden="1"/>
    <cellStyle name="20% - Accent1 4 2 3 2" xfId="24348" hidden="1"/>
    <cellStyle name="20% - Accent1 4 2 3 2" xfId="24686" hidden="1"/>
    <cellStyle name="20% - Accent1 4 2 3 2" xfId="25023" hidden="1"/>
    <cellStyle name="20% - Accent1 4 2 3 2" xfId="25589" hidden="1"/>
    <cellStyle name="20% - Accent1 4 2 3 2" xfId="25704" hidden="1"/>
    <cellStyle name="20% - Accent1 4 2 3 2" xfId="26427" hidden="1"/>
    <cellStyle name="20% - Accent1 4 2 3 2" xfId="26600" hidden="1"/>
    <cellStyle name="20% - Accent1 4 2 3 2" xfId="26993" hidden="1"/>
    <cellStyle name="20% - Accent1 4 2 3 2" xfId="27141" hidden="1"/>
    <cellStyle name="20% - Accent1 4 2 3 2" xfId="27479" hidden="1"/>
    <cellStyle name="20% - Accent1 4 2 3 2" xfId="27816" hidden="1"/>
    <cellStyle name="20% - Accent1 4 2 3 2" xfId="28382" hidden="1"/>
    <cellStyle name="20% - Accent1 4 2 3 2" xfId="28497" hidden="1"/>
    <cellStyle name="20% - Accent1 4 2 3 2" xfId="29220" hidden="1"/>
    <cellStyle name="20% - Accent1 4 2 3 2" xfId="29393" hidden="1"/>
    <cellStyle name="20% - Accent1 4 2 3 2" xfId="29786" hidden="1"/>
    <cellStyle name="20% - Accent1 4 2 3 2" xfId="29934" hidden="1"/>
    <cellStyle name="20% - Accent1 4 2 3 2" xfId="30272" hidden="1"/>
    <cellStyle name="20% - Accent1 4 2 3 2" xfId="30609" hidden="1"/>
    <cellStyle name="20% - Accent1 4 2 3 2" xfId="31174" hidden="1"/>
    <cellStyle name="20% - Accent1 4 2 3 2" xfId="31289" hidden="1"/>
    <cellStyle name="20% - Accent1 4 2 3 2" xfId="32012" hidden="1"/>
    <cellStyle name="20% - Accent1 4 2 3 2" xfId="32185" hidden="1"/>
    <cellStyle name="20% - Accent1 4 2 3 2" xfId="32578" hidden="1"/>
    <cellStyle name="20% - Accent1 4 2 3 2" xfId="32726" hidden="1"/>
    <cellStyle name="20% - Accent1 4 2 3 2" xfId="33064" hidden="1"/>
    <cellStyle name="20% - Accent1 4 2 3 2" xfId="33401" hidden="1"/>
    <cellStyle name="20% - Accent1 4 2 3 2" xfId="33965" hidden="1"/>
    <cellStyle name="20% - Accent1 4 2 3 2" xfId="34080" hidden="1"/>
    <cellStyle name="20% - Accent1 4 2 3 2" xfId="34803" hidden="1"/>
    <cellStyle name="20% - Accent1 4 2 3 2" xfId="34976" hidden="1"/>
    <cellStyle name="20% - Accent1 4 2 3 2" xfId="35369" hidden="1"/>
    <cellStyle name="20% - Accent1 4 2 3 2" xfId="35517" hidden="1"/>
    <cellStyle name="20% - Accent1 4 2 3 2" xfId="35855" hidden="1"/>
    <cellStyle name="20% - Accent1 4 2 3 2" xfId="36192" hidden="1"/>
    <cellStyle name="20% - Accent1 4 2 3 2" xfId="36757" hidden="1"/>
    <cellStyle name="20% - Accent1 4 2 3 2" xfId="36872" hidden="1"/>
    <cellStyle name="20% - Accent1 4 2 3 2" xfId="37595" hidden="1"/>
    <cellStyle name="20% - Accent1 4 2 3 2" xfId="37768" hidden="1"/>
    <cellStyle name="20% - Accent1 4 2 3 2" xfId="38161" hidden="1"/>
    <cellStyle name="20% - Accent1 4 2 3 2" xfId="38309" hidden="1"/>
    <cellStyle name="20% - Accent1 4 2 3 2" xfId="38647" hidden="1"/>
    <cellStyle name="20% - Accent1 4 2 3 2" xfId="38984" hidden="1"/>
    <cellStyle name="20% - Accent1 4 2 3 2" xfId="39549" hidden="1"/>
    <cellStyle name="20% - Accent1 4 2 3 2" xfId="39664" hidden="1"/>
    <cellStyle name="20% - Accent1 4 2 3 2" xfId="40387" hidden="1"/>
    <cellStyle name="20% - Accent1 4 2 3 2" xfId="40560" hidden="1"/>
    <cellStyle name="20% - Accent1 4 2 3 2" xfId="40953" hidden="1"/>
    <cellStyle name="20% - Accent1 4 2 3 2" xfId="41101" hidden="1"/>
    <cellStyle name="20% - Accent1 4 2 3 2" xfId="41439" hidden="1"/>
    <cellStyle name="20% - Accent1 4 2 3 2" xfId="41776" hidden="1"/>
    <cellStyle name="20% - Accent1 4 2 3 2" xfId="42339" hidden="1"/>
    <cellStyle name="20% - Accent1 4 2 3 2" xfId="42454" hidden="1"/>
    <cellStyle name="20% - Accent1 4 2 3 2" xfId="43177" hidden="1"/>
    <cellStyle name="20% - Accent1 4 2 3 2" xfId="43350" hidden="1"/>
    <cellStyle name="20% - Accent1 4 2 3 2" xfId="43743" hidden="1"/>
    <cellStyle name="20% - Accent1 4 2 3 2" xfId="43891" hidden="1"/>
    <cellStyle name="20% - Accent1 4 2 3 2" xfId="44229" hidden="1"/>
    <cellStyle name="20% - Accent1 4 2 3 2" xfId="44566" hidden="1"/>
    <cellStyle name="20% - Accent1 4 2 3 2" xfId="45131" hidden="1"/>
    <cellStyle name="20% - Accent1 4 2 3 2" xfId="45246" hidden="1"/>
    <cellStyle name="20% - Accent1 4 2 3 2" xfId="45969" hidden="1"/>
    <cellStyle name="20% - Accent1 4 2 3 2" xfId="46142" hidden="1"/>
    <cellStyle name="20% - Accent1 4 2 3 2" xfId="46535" hidden="1"/>
    <cellStyle name="20% - Accent1 4 2 3 2" xfId="46683" hidden="1"/>
    <cellStyle name="20% - Accent1 4 2 3 2" xfId="47021" hidden="1"/>
    <cellStyle name="20% - Accent1 4 2 3 2" xfId="47358" hidden="1"/>
    <cellStyle name="20% - Accent1 4 2 3 2" xfId="47923" hidden="1"/>
    <cellStyle name="20% - Accent1 4 2 3 2" xfId="48038" hidden="1"/>
    <cellStyle name="20% - Accent1 4 2 3 2" xfId="48761" hidden="1"/>
    <cellStyle name="20% - Accent1 4 2 3 2" xfId="48934" hidden="1"/>
    <cellStyle name="20% - Accent1 4 2 3 2" xfId="49327" hidden="1"/>
    <cellStyle name="20% - Accent1 4 2 3 2" xfId="49475" hidden="1"/>
    <cellStyle name="20% - Accent1 4 2 3 2" xfId="49813" hidden="1"/>
    <cellStyle name="20% - Accent1 4 2 3 2" xfId="50150" hidden="1"/>
    <cellStyle name="20% - Accent1 4 2 3 2" xfId="50713" hidden="1"/>
    <cellStyle name="20% - Accent1 4 2 3 2" xfId="50828" hidden="1"/>
    <cellStyle name="20% - Accent1 4 2 3 2" xfId="51551" hidden="1"/>
    <cellStyle name="20% - Accent1 4 2 3 2" xfId="51724" hidden="1"/>
    <cellStyle name="20% - Accent1 4 2 3 2" xfId="52117" hidden="1"/>
    <cellStyle name="20% - Accent1 4 2 3 2" xfId="52265" hidden="1"/>
    <cellStyle name="20% - Accent1 4 2 3 2" xfId="52603" hidden="1"/>
    <cellStyle name="20% - Accent1 4 2 3 2" xfId="52940" hidden="1"/>
    <cellStyle name="20% - Accent1 4 2 3 2" xfId="53505" hidden="1"/>
    <cellStyle name="20% - Accent1 4 2 3 2" xfId="53620" hidden="1"/>
    <cellStyle name="20% - Accent1 4 2 3 2" xfId="54343" hidden="1"/>
    <cellStyle name="20% - Accent1 4 2 3 2" xfId="54516" hidden="1"/>
    <cellStyle name="20% - Accent1 4 2 3 2" xfId="54909" hidden="1"/>
    <cellStyle name="20% - Accent1 4 2 3 2" xfId="55057" hidden="1"/>
    <cellStyle name="20% - Accent1 4 2 3 2" xfId="55395" hidden="1"/>
    <cellStyle name="20% - Accent1 4 2 3 2" xfId="55732" hidden="1"/>
    <cellStyle name="20% - Accent1 4 2 3 2" xfId="56297" hidden="1"/>
    <cellStyle name="20% - Accent1 4 2 3 2" xfId="56412" hidden="1"/>
    <cellStyle name="20% - Accent1 4 2 3 2" xfId="57135" hidden="1"/>
    <cellStyle name="20% - Accent1 4 2 3 2" xfId="57308" hidden="1"/>
    <cellStyle name="20% - Accent1 4 2 3 2" xfId="57701" hidden="1"/>
    <cellStyle name="20% - Accent1 4 2 3 2" xfId="57849" hidden="1"/>
    <cellStyle name="20% - Accent1 4 2 3 2" xfId="58187" hidden="1"/>
    <cellStyle name="20% - Accent1 4 2 3 2" xfId="58524" hidden="1"/>
    <cellStyle name="20% - Accent1 4 2 4 2" xfId="470" hidden="1"/>
    <cellStyle name="20% - Accent1 4 2 4 2" xfId="637" hidden="1"/>
    <cellStyle name="20% - Accent1 4 2 4 2" xfId="1997" hidden="1"/>
    <cellStyle name="20% - Accent1 4 2 4 2" xfId="2313" hidden="1"/>
    <cellStyle name="20% - Accent1 4 2 4 2" xfId="3097" hidden="1"/>
    <cellStyle name="20% - Accent1 4 2 4 2" xfId="3412" hidden="1"/>
    <cellStyle name="20% - Accent1 4 2 4 2" xfId="4075" hidden="1"/>
    <cellStyle name="20% - Accent1 4 2 4 2" xfId="4708" hidden="1"/>
    <cellStyle name="20% - Accent1 4 2 4 2" xfId="5802" hidden="1"/>
    <cellStyle name="20% - Accent1 4 2 4 2" xfId="5917" hidden="1"/>
    <cellStyle name="20% - Accent1 4 2 4 2" xfId="6640" hidden="1"/>
    <cellStyle name="20% - Accent1 4 2 4 2" xfId="6813" hidden="1"/>
    <cellStyle name="20% - Accent1 4 2 4 2" xfId="7206" hidden="1"/>
    <cellStyle name="20% - Accent1 4 2 4 2" xfId="7354" hidden="1"/>
    <cellStyle name="20% - Accent1 4 2 4 2" xfId="7692" hidden="1"/>
    <cellStyle name="20% - Accent1 4 2 4 2" xfId="8029" hidden="1"/>
    <cellStyle name="20% - Accent1 4 2 4 2" xfId="8594" hidden="1"/>
    <cellStyle name="20% - Accent1 4 2 4 2" xfId="8709" hidden="1"/>
    <cellStyle name="20% - Accent1 4 2 4 2" xfId="9432" hidden="1"/>
    <cellStyle name="20% - Accent1 4 2 4 2" xfId="9605" hidden="1"/>
    <cellStyle name="20% - Accent1 4 2 4 2" xfId="9998" hidden="1"/>
    <cellStyle name="20% - Accent1 4 2 4 2" xfId="10146" hidden="1"/>
    <cellStyle name="20% - Accent1 4 2 4 2" xfId="10484" hidden="1"/>
    <cellStyle name="20% - Accent1 4 2 4 2" xfId="10821" hidden="1"/>
    <cellStyle name="20% - Accent1 4 2 4 2" xfId="5101" hidden="1"/>
    <cellStyle name="20% - Accent1 4 2 4 2" xfId="4849" hidden="1"/>
    <cellStyle name="20% - Accent1 4 2 4 2" xfId="3345" hidden="1"/>
    <cellStyle name="20% - Accent1 4 2 4 2" xfId="3021" hidden="1"/>
    <cellStyle name="20% - Accent1 4 2 4 2" xfId="2220" hidden="1"/>
    <cellStyle name="20% - Accent1 4 2 4 2" xfId="1903" hidden="1"/>
    <cellStyle name="20% - Accent1 4 2 4 2" xfId="1042" hidden="1"/>
    <cellStyle name="20% - Accent1 4 2 4 2" xfId="332" hidden="1"/>
    <cellStyle name="20% - Accent1 4 2 4 2" xfId="11538" hidden="1"/>
    <cellStyle name="20% - Accent1 4 2 4 2" xfId="11653" hidden="1"/>
    <cellStyle name="20% - Accent1 4 2 4 2" xfId="12376" hidden="1"/>
    <cellStyle name="20% - Accent1 4 2 4 2" xfId="12549" hidden="1"/>
    <cellStyle name="20% - Accent1 4 2 4 2" xfId="12942" hidden="1"/>
    <cellStyle name="20% - Accent1 4 2 4 2" xfId="13090" hidden="1"/>
    <cellStyle name="20% - Accent1 4 2 4 2" xfId="13428" hidden="1"/>
    <cellStyle name="20% - Accent1 4 2 4 2" xfId="13765" hidden="1"/>
    <cellStyle name="20% - Accent1 4 2 4 2" xfId="14330" hidden="1"/>
    <cellStyle name="20% - Accent1 4 2 4 2" xfId="14445" hidden="1"/>
    <cellStyle name="20% - Accent1 4 2 4 2" xfId="15168" hidden="1"/>
    <cellStyle name="20% - Accent1 4 2 4 2" xfId="15341" hidden="1"/>
    <cellStyle name="20% - Accent1 4 2 4 2" xfId="15734" hidden="1"/>
    <cellStyle name="20% - Accent1 4 2 4 2" xfId="15882" hidden="1"/>
    <cellStyle name="20% - Accent1 4 2 4 2" xfId="16220" hidden="1"/>
    <cellStyle name="20% - Accent1 4 2 4 2" xfId="16557" hidden="1"/>
    <cellStyle name="20% - Accent1 4 2 4 2" xfId="17163" hidden="1"/>
    <cellStyle name="20% - Accent1 4 2 4 2" xfId="17278" hidden="1"/>
    <cellStyle name="20% - Accent1 4 2 4 2" xfId="18001" hidden="1"/>
    <cellStyle name="20% - Accent1 4 2 4 2" xfId="18174" hidden="1"/>
    <cellStyle name="20% - Accent1 4 2 4 2" xfId="18567" hidden="1"/>
    <cellStyle name="20% - Accent1 4 2 4 2" xfId="18715" hidden="1"/>
    <cellStyle name="20% - Accent1 4 2 4 2" xfId="19053" hidden="1"/>
    <cellStyle name="20% - Accent1 4 2 4 2" xfId="19390" hidden="1"/>
    <cellStyle name="20% - Accent1 4 2 4 2" xfId="19956" hidden="1"/>
    <cellStyle name="20% - Accent1 4 2 4 2" xfId="20071" hidden="1"/>
    <cellStyle name="20% - Accent1 4 2 4 2" xfId="20794" hidden="1"/>
    <cellStyle name="20% - Accent1 4 2 4 2" xfId="20967" hidden="1"/>
    <cellStyle name="20% - Accent1 4 2 4 2" xfId="21360" hidden="1"/>
    <cellStyle name="20% - Accent1 4 2 4 2" xfId="21508" hidden="1"/>
    <cellStyle name="20% - Accent1 4 2 4 2" xfId="21846" hidden="1"/>
    <cellStyle name="20% - Accent1 4 2 4 2" xfId="22183" hidden="1"/>
    <cellStyle name="20% - Accent1 4 2 4 2" xfId="22748" hidden="1"/>
    <cellStyle name="20% - Accent1 4 2 4 2" xfId="22863" hidden="1"/>
    <cellStyle name="20% - Accent1 4 2 4 2" xfId="23586" hidden="1"/>
    <cellStyle name="20% - Accent1 4 2 4 2" xfId="23759" hidden="1"/>
    <cellStyle name="20% - Accent1 4 2 4 2" xfId="24152" hidden="1"/>
    <cellStyle name="20% - Accent1 4 2 4 2" xfId="24300" hidden="1"/>
    <cellStyle name="20% - Accent1 4 2 4 2" xfId="24638" hidden="1"/>
    <cellStyle name="20% - Accent1 4 2 4 2" xfId="24975" hidden="1"/>
    <cellStyle name="20% - Accent1 4 2 4 2" xfId="25541" hidden="1"/>
    <cellStyle name="20% - Accent1 4 2 4 2" xfId="25656" hidden="1"/>
    <cellStyle name="20% - Accent1 4 2 4 2" xfId="26379" hidden="1"/>
    <cellStyle name="20% - Accent1 4 2 4 2" xfId="26552" hidden="1"/>
    <cellStyle name="20% - Accent1 4 2 4 2" xfId="26945" hidden="1"/>
    <cellStyle name="20% - Accent1 4 2 4 2" xfId="27093" hidden="1"/>
    <cellStyle name="20% - Accent1 4 2 4 2" xfId="27431" hidden="1"/>
    <cellStyle name="20% - Accent1 4 2 4 2" xfId="27768" hidden="1"/>
    <cellStyle name="20% - Accent1 4 2 4 2" xfId="28334" hidden="1"/>
    <cellStyle name="20% - Accent1 4 2 4 2" xfId="28449" hidden="1"/>
    <cellStyle name="20% - Accent1 4 2 4 2" xfId="29172" hidden="1"/>
    <cellStyle name="20% - Accent1 4 2 4 2" xfId="29345" hidden="1"/>
    <cellStyle name="20% - Accent1 4 2 4 2" xfId="29738" hidden="1"/>
    <cellStyle name="20% - Accent1 4 2 4 2" xfId="29886" hidden="1"/>
    <cellStyle name="20% - Accent1 4 2 4 2" xfId="30224" hidden="1"/>
    <cellStyle name="20% - Accent1 4 2 4 2" xfId="30561" hidden="1"/>
    <cellStyle name="20% - Accent1 4 2 4 2" xfId="31126" hidden="1"/>
    <cellStyle name="20% - Accent1 4 2 4 2" xfId="31241" hidden="1"/>
    <cellStyle name="20% - Accent1 4 2 4 2" xfId="31964" hidden="1"/>
    <cellStyle name="20% - Accent1 4 2 4 2" xfId="32137" hidden="1"/>
    <cellStyle name="20% - Accent1 4 2 4 2" xfId="32530" hidden="1"/>
    <cellStyle name="20% - Accent1 4 2 4 2" xfId="32678" hidden="1"/>
    <cellStyle name="20% - Accent1 4 2 4 2" xfId="33016" hidden="1"/>
    <cellStyle name="20% - Accent1 4 2 4 2" xfId="33353" hidden="1"/>
    <cellStyle name="20% - Accent1 4 2 4 2" xfId="33917" hidden="1"/>
    <cellStyle name="20% - Accent1 4 2 4 2" xfId="34032" hidden="1"/>
    <cellStyle name="20% - Accent1 4 2 4 2" xfId="34755" hidden="1"/>
    <cellStyle name="20% - Accent1 4 2 4 2" xfId="34928" hidden="1"/>
    <cellStyle name="20% - Accent1 4 2 4 2" xfId="35321" hidden="1"/>
    <cellStyle name="20% - Accent1 4 2 4 2" xfId="35469" hidden="1"/>
    <cellStyle name="20% - Accent1 4 2 4 2" xfId="35807" hidden="1"/>
    <cellStyle name="20% - Accent1 4 2 4 2" xfId="36144" hidden="1"/>
    <cellStyle name="20% - Accent1 4 2 4 2" xfId="36709" hidden="1"/>
    <cellStyle name="20% - Accent1 4 2 4 2" xfId="36824" hidden="1"/>
    <cellStyle name="20% - Accent1 4 2 4 2" xfId="37547" hidden="1"/>
    <cellStyle name="20% - Accent1 4 2 4 2" xfId="37720" hidden="1"/>
    <cellStyle name="20% - Accent1 4 2 4 2" xfId="38113" hidden="1"/>
    <cellStyle name="20% - Accent1 4 2 4 2" xfId="38261" hidden="1"/>
    <cellStyle name="20% - Accent1 4 2 4 2" xfId="38599" hidden="1"/>
    <cellStyle name="20% - Accent1 4 2 4 2" xfId="38936" hidden="1"/>
    <cellStyle name="20% - Accent1 4 2 4 2" xfId="39501" hidden="1"/>
    <cellStyle name="20% - Accent1 4 2 4 2" xfId="39616" hidden="1"/>
    <cellStyle name="20% - Accent1 4 2 4 2" xfId="40339" hidden="1"/>
    <cellStyle name="20% - Accent1 4 2 4 2" xfId="40512" hidden="1"/>
    <cellStyle name="20% - Accent1 4 2 4 2" xfId="40905" hidden="1"/>
    <cellStyle name="20% - Accent1 4 2 4 2" xfId="41053" hidden="1"/>
    <cellStyle name="20% - Accent1 4 2 4 2" xfId="41391" hidden="1"/>
    <cellStyle name="20% - Accent1 4 2 4 2" xfId="41728" hidden="1"/>
    <cellStyle name="20% - Accent1 4 2 4 2" xfId="42291" hidden="1"/>
    <cellStyle name="20% - Accent1 4 2 4 2" xfId="42406" hidden="1"/>
    <cellStyle name="20% - Accent1 4 2 4 2" xfId="43129" hidden="1"/>
    <cellStyle name="20% - Accent1 4 2 4 2" xfId="43302" hidden="1"/>
    <cellStyle name="20% - Accent1 4 2 4 2" xfId="43695" hidden="1"/>
    <cellStyle name="20% - Accent1 4 2 4 2" xfId="43843" hidden="1"/>
    <cellStyle name="20% - Accent1 4 2 4 2" xfId="44181" hidden="1"/>
    <cellStyle name="20% - Accent1 4 2 4 2" xfId="44518" hidden="1"/>
    <cellStyle name="20% - Accent1 4 2 4 2" xfId="45083" hidden="1"/>
    <cellStyle name="20% - Accent1 4 2 4 2" xfId="45198" hidden="1"/>
    <cellStyle name="20% - Accent1 4 2 4 2" xfId="45921" hidden="1"/>
    <cellStyle name="20% - Accent1 4 2 4 2" xfId="46094" hidden="1"/>
    <cellStyle name="20% - Accent1 4 2 4 2" xfId="46487" hidden="1"/>
    <cellStyle name="20% - Accent1 4 2 4 2" xfId="46635" hidden="1"/>
    <cellStyle name="20% - Accent1 4 2 4 2" xfId="46973" hidden="1"/>
    <cellStyle name="20% - Accent1 4 2 4 2" xfId="47310" hidden="1"/>
    <cellStyle name="20% - Accent1 4 2 4 2" xfId="47875" hidden="1"/>
    <cellStyle name="20% - Accent1 4 2 4 2" xfId="47990" hidden="1"/>
    <cellStyle name="20% - Accent1 4 2 4 2" xfId="48713" hidden="1"/>
    <cellStyle name="20% - Accent1 4 2 4 2" xfId="48886" hidden="1"/>
    <cellStyle name="20% - Accent1 4 2 4 2" xfId="49279" hidden="1"/>
    <cellStyle name="20% - Accent1 4 2 4 2" xfId="49427" hidden="1"/>
    <cellStyle name="20% - Accent1 4 2 4 2" xfId="49765" hidden="1"/>
    <cellStyle name="20% - Accent1 4 2 4 2" xfId="50102" hidden="1"/>
    <cellStyle name="20% - Accent1 4 2 4 2" xfId="50665" hidden="1"/>
    <cellStyle name="20% - Accent1 4 2 4 2" xfId="50780" hidden="1"/>
    <cellStyle name="20% - Accent1 4 2 4 2" xfId="51503" hidden="1"/>
    <cellStyle name="20% - Accent1 4 2 4 2" xfId="51676" hidden="1"/>
    <cellStyle name="20% - Accent1 4 2 4 2" xfId="52069" hidden="1"/>
    <cellStyle name="20% - Accent1 4 2 4 2" xfId="52217" hidden="1"/>
    <cellStyle name="20% - Accent1 4 2 4 2" xfId="52555" hidden="1"/>
    <cellStyle name="20% - Accent1 4 2 4 2" xfId="52892" hidden="1"/>
    <cellStyle name="20% - Accent1 4 2 4 2" xfId="53457" hidden="1"/>
    <cellStyle name="20% - Accent1 4 2 4 2" xfId="53572" hidden="1"/>
    <cellStyle name="20% - Accent1 4 2 4 2" xfId="54295" hidden="1"/>
    <cellStyle name="20% - Accent1 4 2 4 2" xfId="54468" hidden="1"/>
    <cellStyle name="20% - Accent1 4 2 4 2" xfId="54861" hidden="1"/>
    <cellStyle name="20% - Accent1 4 2 4 2" xfId="55009" hidden="1"/>
    <cellStyle name="20% - Accent1 4 2 4 2" xfId="55347" hidden="1"/>
    <cellStyle name="20% - Accent1 4 2 4 2" xfId="55684" hidden="1"/>
    <cellStyle name="20% - Accent1 4 2 4 2" xfId="56249" hidden="1"/>
    <cellStyle name="20% - Accent1 4 2 4 2" xfId="56364" hidden="1"/>
    <cellStyle name="20% - Accent1 4 2 4 2" xfId="57087" hidden="1"/>
    <cellStyle name="20% - Accent1 4 2 4 2" xfId="57260" hidden="1"/>
    <cellStyle name="20% - Accent1 4 2 4 2" xfId="57653" hidden="1"/>
    <cellStyle name="20% - Accent1 4 2 4 2" xfId="57801" hidden="1"/>
    <cellStyle name="20% - Accent1 4 2 4 2" xfId="58139" hidden="1"/>
    <cellStyle name="20% - Accent1 4 2 4 2" xfId="58476" hidden="1"/>
    <cellStyle name="20% - Accent1 4 3 3 2" xfId="469" hidden="1"/>
    <cellStyle name="20% - Accent1 4 3 3 2" xfId="636" hidden="1"/>
    <cellStyle name="20% - Accent1 4 3 3 2" xfId="1996" hidden="1"/>
    <cellStyle name="20% - Accent1 4 3 3 2" xfId="2312" hidden="1"/>
    <cellStyle name="20% - Accent1 4 3 3 2" xfId="3096" hidden="1"/>
    <cellStyle name="20% - Accent1 4 3 3 2" xfId="3411" hidden="1"/>
    <cellStyle name="20% - Accent1 4 3 3 2" xfId="4074" hidden="1"/>
    <cellStyle name="20% - Accent1 4 3 3 2" xfId="4707" hidden="1"/>
    <cellStyle name="20% - Accent1 4 3 3 2" xfId="5801" hidden="1"/>
    <cellStyle name="20% - Accent1 4 3 3 2" xfId="5916" hidden="1"/>
    <cellStyle name="20% - Accent1 4 3 3 2" xfId="6639" hidden="1"/>
    <cellStyle name="20% - Accent1 4 3 3 2" xfId="6812" hidden="1"/>
    <cellStyle name="20% - Accent1 4 3 3 2" xfId="7205" hidden="1"/>
    <cellStyle name="20% - Accent1 4 3 3 2" xfId="7353" hidden="1"/>
    <cellStyle name="20% - Accent1 4 3 3 2" xfId="7691" hidden="1"/>
    <cellStyle name="20% - Accent1 4 3 3 2" xfId="8028" hidden="1"/>
    <cellStyle name="20% - Accent1 4 3 3 2" xfId="8593" hidden="1"/>
    <cellStyle name="20% - Accent1 4 3 3 2" xfId="8708" hidden="1"/>
    <cellStyle name="20% - Accent1 4 3 3 2" xfId="9431" hidden="1"/>
    <cellStyle name="20% - Accent1 4 3 3 2" xfId="9604" hidden="1"/>
    <cellStyle name="20% - Accent1 4 3 3 2" xfId="9997" hidden="1"/>
    <cellStyle name="20% - Accent1 4 3 3 2" xfId="10145" hidden="1"/>
    <cellStyle name="20% - Accent1 4 3 3 2" xfId="10483" hidden="1"/>
    <cellStyle name="20% - Accent1 4 3 3 2" xfId="10820" hidden="1"/>
    <cellStyle name="20% - Accent1 4 3 3 2" xfId="5102" hidden="1"/>
    <cellStyle name="20% - Accent1 4 3 3 2" xfId="4850" hidden="1"/>
    <cellStyle name="20% - Accent1 4 3 3 2" xfId="3347" hidden="1"/>
    <cellStyle name="20% - Accent1 4 3 3 2" xfId="3022" hidden="1"/>
    <cellStyle name="20% - Accent1 4 3 3 2" xfId="2222" hidden="1"/>
    <cellStyle name="20% - Accent1 4 3 3 2" xfId="1904" hidden="1"/>
    <cellStyle name="20% - Accent1 4 3 3 2" xfId="1044" hidden="1"/>
    <cellStyle name="20% - Accent1 4 3 3 2" xfId="333" hidden="1"/>
    <cellStyle name="20% - Accent1 4 3 3 2" xfId="11537" hidden="1"/>
    <cellStyle name="20% - Accent1 4 3 3 2" xfId="11652" hidden="1"/>
    <cellStyle name="20% - Accent1 4 3 3 2" xfId="12375" hidden="1"/>
    <cellStyle name="20% - Accent1 4 3 3 2" xfId="12548" hidden="1"/>
    <cellStyle name="20% - Accent1 4 3 3 2" xfId="12941" hidden="1"/>
    <cellStyle name="20% - Accent1 4 3 3 2" xfId="13089" hidden="1"/>
    <cellStyle name="20% - Accent1 4 3 3 2" xfId="13427" hidden="1"/>
    <cellStyle name="20% - Accent1 4 3 3 2" xfId="13764" hidden="1"/>
    <cellStyle name="20% - Accent1 4 3 3 2" xfId="14329" hidden="1"/>
    <cellStyle name="20% - Accent1 4 3 3 2" xfId="14444" hidden="1"/>
    <cellStyle name="20% - Accent1 4 3 3 2" xfId="15167" hidden="1"/>
    <cellStyle name="20% - Accent1 4 3 3 2" xfId="15340" hidden="1"/>
    <cellStyle name="20% - Accent1 4 3 3 2" xfId="15733" hidden="1"/>
    <cellStyle name="20% - Accent1 4 3 3 2" xfId="15881" hidden="1"/>
    <cellStyle name="20% - Accent1 4 3 3 2" xfId="16219" hidden="1"/>
    <cellStyle name="20% - Accent1 4 3 3 2" xfId="16556" hidden="1"/>
    <cellStyle name="20% - Accent1 4 3 3 2" xfId="17162" hidden="1"/>
    <cellStyle name="20% - Accent1 4 3 3 2" xfId="17277" hidden="1"/>
    <cellStyle name="20% - Accent1 4 3 3 2" xfId="18000" hidden="1"/>
    <cellStyle name="20% - Accent1 4 3 3 2" xfId="18173" hidden="1"/>
    <cellStyle name="20% - Accent1 4 3 3 2" xfId="18566" hidden="1"/>
    <cellStyle name="20% - Accent1 4 3 3 2" xfId="18714" hidden="1"/>
    <cellStyle name="20% - Accent1 4 3 3 2" xfId="19052" hidden="1"/>
    <cellStyle name="20% - Accent1 4 3 3 2" xfId="19389" hidden="1"/>
    <cellStyle name="20% - Accent1 4 3 3 2" xfId="19955" hidden="1"/>
    <cellStyle name="20% - Accent1 4 3 3 2" xfId="20070" hidden="1"/>
    <cellStyle name="20% - Accent1 4 3 3 2" xfId="20793" hidden="1"/>
    <cellStyle name="20% - Accent1 4 3 3 2" xfId="20966" hidden="1"/>
    <cellStyle name="20% - Accent1 4 3 3 2" xfId="21359" hidden="1"/>
    <cellStyle name="20% - Accent1 4 3 3 2" xfId="21507" hidden="1"/>
    <cellStyle name="20% - Accent1 4 3 3 2" xfId="21845" hidden="1"/>
    <cellStyle name="20% - Accent1 4 3 3 2" xfId="22182" hidden="1"/>
    <cellStyle name="20% - Accent1 4 3 3 2" xfId="22747" hidden="1"/>
    <cellStyle name="20% - Accent1 4 3 3 2" xfId="22862" hidden="1"/>
    <cellStyle name="20% - Accent1 4 3 3 2" xfId="23585" hidden="1"/>
    <cellStyle name="20% - Accent1 4 3 3 2" xfId="23758" hidden="1"/>
    <cellStyle name="20% - Accent1 4 3 3 2" xfId="24151" hidden="1"/>
    <cellStyle name="20% - Accent1 4 3 3 2" xfId="24299" hidden="1"/>
    <cellStyle name="20% - Accent1 4 3 3 2" xfId="24637" hidden="1"/>
    <cellStyle name="20% - Accent1 4 3 3 2" xfId="24974" hidden="1"/>
    <cellStyle name="20% - Accent1 4 3 3 2" xfId="25540" hidden="1"/>
    <cellStyle name="20% - Accent1 4 3 3 2" xfId="25655" hidden="1"/>
    <cellStyle name="20% - Accent1 4 3 3 2" xfId="26378" hidden="1"/>
    <cellStyle name="20% - Accent1 4 3 3 2" xfId="26551" hidden="1"/>
    <cellStyle name="20% - Accent1 4 3 3 2" xfId="26944" hidden="1"/>
    <cellStyle name="20% - Accent1 4 3 3 2" xfId="27092" hidden="1"/>
    <cellStyle name="20% - Accent1 4 3 3 2" xfId="27430" hidden="1"/>
    <cellStyle name="20% - Accent1 4 3 3 2" xfId="27767" hidden="1"/>
    <cellStyle name="20% - Accent1 4 3 3 2" xfId="28333" hidden="1"/>
    <cellStyle name="20% - Accent1 4 3 3 2" xfId="28448" hidden="1"/>
    <cellStyle name="20% - Accent1 4 3 3 2" xfId="29171" hidden="1"/>
    <cellStyle name="20% - Accent1 4 3 3 2" xfId="29344" hidden="1"/>
    <cellStyle name="20% - Accent1 4 3 3 2" xfId="29737" hidden="1"/>
    <cellStyle name="20% - Accent1 4 3 3 2" xfId="29885" hidden="1"/>
    <cellStyle name="20% - Accent1 4 3 3 2" xfId="30223" hidden="1"/>
    <cellStyle name="20% - Accent1 4 3 3 2" xfId="30560" hidden="1"/>
    <cellStyle name="20% - Accent1 4 3 3 2" xfId="31125" hidden="1"/>
    <cellStyle name="20% - Accent1 4 3 3 2" xfId="31240" hidden="1"/>
    <cellStyle name="20% - Accent1 4 3 3 2" xfId="31963" hidden="1"/>
    <cellStyle name="20% - Accent1 4 3 3 2" xfId="32136" hidden="1"/>
    <cellStyle name="20% - Accent1 4 3 3 2" xfId="32529" hidden="1"/>
    <cellStyle name="20% - Accent1 4 3 3 2" xfId="32677" hidden="1"/>
    <cellStyle name="20% - Accent1 4 3 3 2" xfId="33015" hidden="1"/>
    <cellStyle name="20% - Accent1 4 3 3 2" xfId="33352" hidden="1"/>
    <cellStyle name="20% - Accent1 4 3 3 2" xfId="33916" hidden="1"/>
    <cellStyle name="20% - Accent1 4 3 3 2" xfId="34031" hidden="1"/>
    <cellStyle name="20% - Accent1 4 3 3 2" xfId="34754" hidden="1"/>
    <cellStyle name="20% - Accent1 4 3 3 2" xfId="34927" hidden="1"/>
    <cellStyle name="20% - Accent1 4 3 3 2" xfId="35320" hidden="1"/>
    <cellStyle name="20% - Accent1 4 3 3 2" xfId="35468" hidden="1"/>
    <cellStyle name="20% - Accent1 4 3 3 2" xfId="35806" hidden="1"/>
    <cellStyle name="20% - Accent1 4 3 3 2" xfId="36143" hidden="1"/>
    <cellStyle name="20% - Accent1 4 3 3 2" xfId="36708" hidden="1"/>
    <cellStyle name="20% - Accent1 4 3 3 2" xfId="36823" hidden="1"/>
    <cellStyle name="20% - Accent1 4 3 3 2" xfId="37546" hidden="1"/>
    <cellStyle name="20% - Accent1 4 3 3 2" xfId="37719" hidden="1"/>
    <cellStyle name="20% - Accent1 4 3 3 2" xfId="38112" hidden="1"/>
    <cellStyle name="20% - Accent1 4 3 3 2" xfId="38260" hidden="1"/>
    <cellStyle name="20% - Accent1 4 3 3 2" xfId="38598" hidden="1"/>
    <cellStyle name="20% - Accent1 4 3 3 2" xfId="38935" hidden="1"/>
    <cellStyle name="20% - Accent1 4 3 3 2" xfId="39500" hidden="1"/>
    <cellStyle name="20% - Accent1 4 3 3 2" xfId="39615" hidden="1"/>
    <cellStyle name="20% - Accent1 4 3 3 2" xfId="40338" hidden="1"/>
    <cellStyle name="20% - Accent1 4 3 3 2" xfId="40511" hidden="1"/>
    <cellStyle name="20% - Accent1 4 3 3 2" xfId="40904" hidden="1"/>
    <cellStyle name="20% - Accent1 4 3 3 2" xfId="41052" hidden="1"/>
    <cellStyle name="20% - Accent1 4 3 3 2" xfId="41390" hidden="1"/>
    <cellStyle name="20% - Accent1 4 3 3 2" xfId="41727" hidden="1"/>
    <cellStyle name="20% - Accent1 4 3 3 2" xfId="42290" hidden="1"/>
    <cellStyle name="20% - Accent1 4 3 3 2" xfId="42405" hidden="1"/>
    <cellStyle name="20% - Accent1 4 3 3 2" xfId="43128" hidden="1"/>
    <cellStyle name="20% - Accent1 4 3 3 2" xfId="43301" hidden="1"/>
    <cellStyle name="20% - Accent1 4 3 3 2" xfId="43694" hidden="1"/>
    <cellStyle name="20% - Accent1 4 3 3 2" xfId="43842" hidden="1"/>
    <cellStyle name="20% - Accent1 4 3 3 2" xfId="44180" hidden="1"/>
    <cellStyle name="20% - Accent1 4 3 3 2" xfId="44517" hidden="1"/>
    <cellStyle name="20% - Accent1 4 3 3 2" xfId="45082" hidden="1"/>
    <cellStyle name="20% - Accent1 4 3 3 2" xfId="45197" hidden="1"/>
    <cellStyle name="20% - Accent1 4 3 3 2" xfId="45920" hidden="1"/>
    <cellStyle name="20% - Accent1 4 3 3 2" xfId="46093" hidden="1"/>
    <cellStyle name="20% - Accent1 4 3 3 2" xfId="46486" hidden="1"/>
    <cellStyle name="20% - Accent1 4 3 3 2" xfId="46634" hidden="1"/>
    <cellStyle name="20% - Accent1 4 3 3 2" xfId="46972" hidden="1"/>
    <cellStyle name="20% - Accent1 4 3 3 2" xfId="47309" hidden="1"/>
    <cellStyle name="20% - Accent1 4 3 3 2" xfId="47874" hidden="1"/>
    <cellStyle name="20% - Accent1 4 3 3 2" xfId="47989" hidden="1"/>
    <cellStyle name="20% - Accent1 4 3 3 2" xfId="48712" hidden="1"/>
    <cellStyle name="20% - Accent1 4 3 3 2" xfId="48885" hidden="1"/>
    <cellStyle name="20% - Accent1 4 3 3 2" xfId="49278" hidden="1"/>
    <cellStyle name="20% - Accent1 4 3 3 2" xfId="49426" hidden="1"/>
    <cellStyle name="20% - Accent1 4 3 3 2" xfId="49764" hidden="1"/>
    <cellStyle name="20% - Accent1 4 3 3 2" xfId="50101" hidden="1"/>
    <cellStyle name="20% - Accent1 4 3 3 2" xfId="50664" hidden="1"/>
    <cellStyle name="20% - Accent1 4 3 3 2" xfId="50779" hidden="1"/>
    <cellStyle name="20% - Accent1 4 3 3 2" xfId="51502" hidden="1"/>
    <cellStyle name="20% - Accent1 4 3 3 2" xfId="51675" hidden="1"/>
    <cellStyle name="20% - Accent1 4 3 3 2" xfId="52068" hidden="1"/>
    <cellStyle name="20% - Accent1 4 3 3 2" xfId="52216" hidden="1"/>
    <cellStyle name="20% - Accent1 4 3 3 2" xfId="52554" hidden="1"/>
    <cellStyle name="20% - Accent1 4 3 3 2" xfId="52891" hidden="1"/>
    <cellStyle name="20% - Accent1 4 3 3 2" xfId="53456" hidden="1"/>
    <cellStyle name="20% - Accent1 4 3 3 2" xfId="53571" hidden="1"/>
    <cellStyle name="20% - Accent1 4 3 3 2" xfId="54294" hidden="1"/>
    <cellStyle name="20% - Accent1 4 3 3 2" xfId="54467" hidden="1"/>
    <cellStyle name="20% - Accent1 4 3 3 2" xfId="54860" hidden="1"/>
    <cellStyle name="20% - Accent1 4 3 3 2" xfId="55008" hidden="1"/>
    <cellStyle name="20% - Accent1 4 3 3 2" xfId="55346" hidden="1"/>
    <cellStyle name="20% - Accent1 4 3 3 2" xfId="55683" hidden="1"/>
    <cellStyle name="20% - Accent1 4 3 3 2" xfId="56248" hidden="1"/>
    <cellStyle name="20% - Accent1 4 3 3 2" xfId="56363" hidden="1"/>
    <cellStyle name="20% - Accent1 4 3 3 2" xfId="57086" hidden="1"/>
    <cellStyle name="20% - Accent1 4 3 3 2" xfId="57259" hidden="1"/>
    <cellStyle name="20% - Accent1 4 3 3 2" xfId="57652" hidden="1"/>
    <cellStyle name="20% - Accent1 4 3 3 2" xfId="57800" hidden="1"/>
    <cellStyle name="20% - Accent1 4 3 3 2" xfId="58138" hidden="1"/>
    <cellStyle name="20% - Accent1 4 3 3 2" xfId="58475" hidden="1"/>
    <cellStyle name="20% - Accent1 5 2" xfId="455" hidden="1"/>
    <cellStyle name="20% - Accent1 5 2" xfId="622" hidden="1"/>
    <cellStyle name="20% - Accent1 5 2" xfId="1982" hidden="1"/>
    <cellStyle name="20% - Accent1 5 2" xfId="2298" hidden="1"/>
    <cellStyle name="20% - Accent1 5 2" xfId="3082" hidden="1"/>
    <cellStyle name="20% - Accent1 5 2" xfId="3397" hidden="1"/>
    <cellStyle name="20% - Accent1 5 2" xfId="4060" hidden="1"/>
    <cellStyle name="20% - Accent1 5 2" xfId="4693" hidden="1"/>
    <cellStyle name="20% - Accent1 5 2" xfId="5787" hidden="1"/>
    <cellStyle name="20% - Accent1 5 2" xfId="5902" hidden="1"/>
    <cellStyle name="20% - Accent1 5 2" xfId="6625" hidden="1"/>
    <cellStyle name="20% - Accent1 5 2" xfId="6798" hidden="1"/>
    <cellStyle name="20% - Accent1 5 2" xfId="7191" hidden="1"/>
    <cellStyle name="20% - Accent1 5 2" xfId="7339" hidden="1"/>
    <cellStyle name="20% - Accent1 5 2" xfId="7677" hidden="1"/>
    <cellStyle name="20% - Accent1 5 2" xfId="8014" hidden="1"/>
    <cellStyle name="20% - Accent1 5 2" xfId="8579" hidden="1"/>
    <cellStyle name="20% - Accent1 5 2" xfId="8694" hidden="1"/>
    <cellStyle name="20% - Accent1 5 2" xfId="9417" hidden="1"/>
    <cellStyle name="20% - Accent1 5 2" xfId="9590" hidden="1"/>
    <cellStyle name="20% - Accent1 5 2" xfId="9983" hidden="1"/>
    <cellStyle name="20% - Accent1 5 2" xfId="10131" hidden="1"/>
    <cellStyle name="20% - Accent1 5 2" xfId="10469" hidden="1"/>
    <cellStyle name="20% - Accent1 5 2" xfId="10806" hidden="1"/>
    <cellStyle name="20% - Accent1 5 2" xfId="5117" hidden="1"/>
    <cellStyle name="20% - Accent1 5 2" xfId="4864" hidden="1"/>
    <cellStyle name="20% - Accent1 5 2" xfId="3361" hidden="1"/>
    <cellStyle name="20% - Accent1 5 2" xfId="3036" hidden="1"/>
    <cellStyle name="20% - Accent1 5 2" xfId="2236" hidden="1"/>
    <cellStyle name="20% - Accent1 5 2" xfId="1918" hidden="1"/>
    <cellStyle name="20% - Accent1 5 2" xfId="1060" hidden="1"/>
    <cellStyle name="20% - Accent1 5 2" xfId="349" hidden="1"/>
    <cellStyle name="20% - Accent1 5 2" xfId="11523" hidden="1"/>
    <cellStyle name="20% - Accent1 5 2" xfId="11638" hidden="1"/>
    <cellStyle name="20% - Accent1 5 2" xfId="12361" hidden="1"/>
    <cellStyle name="20% - Accent1 5 2" xfId="12534" hidden="1"/>
    <cellStyle name="20% - Accent1 5 2" xfId="12927" hidden="1"/>
    <cellStyle name="20% - Accent1 5 2" xfId="13075" hidden="1"/>
    <cellStyle name="20% - Accent1 5 2" xfId="13413" hidden="1"/>
    <cellStyle name="20% - Accent1 5 2" xfId="13750" hidden="1"/>
    <cellStyle name="20% - Accent1 5 2" xfId="14315" hidden="1"/>
    <cellStyle name="20% - Accent1 5 2" xfId="14430" hidden="1"/>
    <cellStyle name="20% - Accent1 5 2" xfId="15153" hidden="1"/>
    <cellStyle name="20% - Accent1 5 2" xfId="15326" hidden="1"/>
    <cellStyle name="20% - Accent1 5 2" xfId="15719" hidden="1"/>
    <cellStyle name="20% - Accent1 5 2" xfId="15867" hidden="1"/>
    <cellStyle name="20% - Accent1 5 2" xfId="16205" hidden="1"/>
    <cellStyle name="20% - Accent1 5 2" xfId="16542" hidden="1"/>
    <cellStyle name="20% - Accent1 5 2" xfId="17148" hidden="1"/>
    <cellStyle name="20% - Accent1 5 2" xfId="17263" hidden="1"/>
    <cellStyle name="20% - Accent1 5 2" xfId="17986" hidden="1"/>
    <cellStyle name="20% - Accent1 5 2" xfId="18159" hidden="1"/>
    <cellStyle name="20% - Accent1 5 2" xfId="18552" hidden="1"/>
    <cellStyle name="20% - Accent1 5 2" xfId="18700" hidden="1"/>
    <cellStyle name="20% - Accent1 5 2" xfId="19038" hidden="1"/>
    <cellStyle name="20% - Accent1 5 2" xfId="19375" hidden="1"/>
    <cellStyle name="20% - Accent1 5 2" xfId="19941" hidden="1"/>
    <cellStyle name="20% - Accent1 5 2" xfId="20056" hidden="1"/>
    <cellStyle name="20% - Accent1 5 2" xfId="20779" hidden="1"/>
    <cellStyle name="20% - Accent1 5 2" xfId="20952" hidden="1"/>
    <cellStyle name="20% - Accent1 5 2" xfId="21345" hidden="1"/>
    <cellStyle name="20% - Accent1 5 2" xfId="21493" hidden="1"/>
    <cellStyle name="20% - Accent1 5 2" xfId="21831" hidden="1"/>
    <cellStyle name="20% - Accent1 5 2" xfId="22168" hidden="1"/>
    <cellStyle name="20% - Accent1 5 2" xfId="22733" hidden="1"/>
    <cellStyle name="20% - Accent1 5 2" xfId="22848" hidden="1"/>
    <cellStyle name="20% - Accent1 5 2" xfId="23571" hidden="1"/>
    <cellStyle name="20% - Accent1 5 2" xfId="23744" hidden="1"/>
    <cellStyle name="20% - Accent1 5 2" xfId="24137" hidden="1"/>
    <cellStyle name="20% - Accent1 5 2" xfId="24285" hidden="1"/>
    <cellStyle name="20% - Accent1 5 2" xfId="24623" hidden="1"/>
    <cellStyle name="20% - Accent1 5 2" xfId="24960" hidden="1"/>
    <cellStyle name="20% - Accent1 5 2" xfId="25526" hidden="1"/>
    <cellStyle name="20% - Accent1 5 2" xfId="25641" hidden="1"/>
    <cellStyle name="20% - Accent1 5 2" xfId="26364" hidden="1"/>
    <cellStyle name="20% - Accent1 5 2" xfId="26537" hidden="1"/>
    <cellStyle name="20% - Accent1 5 2" xfId="26930" hidden="1"/>
    <cellStyle name="20% - Accent1 5 2" xfId="27078" hidden="1"/>
    <cellStyle name="20% - Accent1 5 2" xfId="27416" hidden="1"/>
    <cellStyle name="20% - Accent1 5 2" xfId="27753" hidden="1"/>
    <cellStyle name="20% - Accent1 5 2" xfId="28319" hidden="1"/>
    <cellStyle name="20% - Accent1 5 2" xfId="28434" hidden="1"/>
    <cellStyle name="20% - Accent1 5 2" xfId="29157" hidden="1"/>
    <cellStyle name="20% - Accent1 5 2" xfId="29330" hidden="1"/>
    <cellStyle name="20% - Accent1 5 2" xfId="29723" hidden="1"/>
    <cellStyle name="20% - Accent1 5 2" xfId="29871" hidden="1"/>
    <cellStyle name="20% - Accent1 5 2" xfId="30209" hidden="1"/>
    <cellStyle name="20% - Accent1 5 2" xfId="30546" hidden="1"/>
    <cellStyle name="20% - Accent1 5 2" xfId="31111" hidden="1"/>
    <cellStyle name="20% - Accent1 5 2" xfId="31226" hidden="1"/>
    <cellStyle name="20% - Accent1 5 2" xfId="31949" hidden="1"/>
    <cellStyle name="20% - Accent1 5 2" xfId="32122" hidden="1"/>
    <cellStyle name="20% - Accent1 5 2" xfId="32515" hidden="1"/>
    <cellStyle name="20% - Accent1 5 2" xfId="32663" hidden="1"/>
    <cellStyle name="20% - Accent1 5 2" xfId="33001" hidden="1"/>
    <cellStyle name="20% - Accent1 5 2" xfId="33338" hidden="1"/>
    <cellStyle name="20% - Accent1 5 2" xfId="33902" hidden="1"/>
    <cellStyle name="20% - Accent1 5 2" xfId="34017" hidden="1"/>
    <cellStyle name="20% - Accent1 5 2" xfId="34740" hidden="1"/>
    <cellStyle name="20% - Accent1 5 2" xfId="34913" hidden="1"/>
    <cellStyle name="20% - Accent1 5 2" xfId="35306" hidden="1"/>
    <cellStyle name="20% - Accent1 5 2" xfId="35454" hidden="1"/>
    <cellStyle name="20% - Accent1 5 2" xfId="35792" hidden="1"/>
    <cellStyle name="20% - Accent1 5 2" xfId="36129" hidden="1"/>
    <cellStyle name="20% - Accent1 5 2" xfId="36694" hidden="1"/>
    <cellStyle name="20% - Accent1 5 2" xfId="36809" hidden="1"/>
    <cellStyle name="20% - Accent1 5 2" xfId="37532" hidden="1"/>
    <cellStyle name="20% - Accent1 5 2" xfId="37705" hidden="1"/>
    <cellStyle name="20% - Accent1 5 2" xfId="38098" hidden="1"/>
    <cellStyle name="20% - Accent1 5 2" xfId="38246" hidden="1"/>
    <cellStyle name="20% - Accent1 5 2" xfId="38584" hidden="1"/>
    <cellStyle name="20% - Accent1 5 2" xfId="38921" hidden="1"/>
    <cellStyle name="20% - Accent1 5 2" xfId="39486" hidden="1"/>
    <cellStyle name="20% - Accent1 5 2" xfId="39601" hidden="1"/>
    <cellStyle name="20% - Accent1 5 2" xfId="40324" hidden="1"/>
    <cellStyle name="20% - Accent1 5 2" xfId="40497" hidden="1"/>
    <cellStyle name="20% - Accent1 5 2" xfId="40890" hidden="1"/>
    <cellStyle name="20% - Accent1 5 2" xfId="41038" hidden="1"/>
    <cellStyle name="20% - Accent1 5 2" xfId="41376" hidden="1"/>
    <cellStyle name="20% - Accent1 5 2" xfId="41713" hidden="1"/>
    <cellStyle name="20% - Accent1 5 2" xfId="42276" hidden="1"/>
    <cellStyle name="20% - Accent1 5 2" xfId="42391" hidden="1"/>
    <cellStyle name="20% - Accent1 5 2" xfId="43114" hidden="1"/>
    <cellStyle name="20% - Accent1 5 2" xfId="43287" hidden="1"/>
    <cellStyle name="20% - Accent1 5 2" xfId="43680" hidden="1"/>
    <cellStyle name="20% - Accent1 5 2" xfId="43828" hidden="1"/>
    <cellStyle name="20% - Accent1 5 2" xfId="44166" hidden="1"/>
    <cellStyle name="20% - Accent1 5 2" xfId="44503" hidden="1"/>
    <cellStyle name="20% - Accent1 5 2" xfId="45068" hidden="1"/>
    <cellStyle name="20% - Accent1 5 2" xfId="45183" hidden="1"/>
    <cellStyle name="20% - Accent1 5 2" xfId="45906" hidden="1"/>
    <cellStyle name="20% - Accent1 5 2" xfId="46079" hidden="1"/>
    <cellStyle name="20% - Accent1 5 2" xfId="46472" hidden="1"/>
    <cellStyle name="20% - Accent1 5 2" xfId="46620" hidden="1"/>
    <cellStyle name="20% - Accent1 5 2" xfId="46958" hidden="1"/>
    <cellStyle name="20% - Accent1 5 2" xfId="47295" hidden="1"/>
    <cellStyle name="20% - Accent1 5 2" xfId="47860" hidden="1"/>
    <cellStyle name="20% - Accent1 5 2" xfId="47975" hidden="1"/>
    <cellStyle name="20% - Accent1 5 2" xfId="48698" hidden="1"/>
    <cellStyle name="20% - Accent1 5 2" xfId="48871" hidden="1"/>
    <cellStyle name="20% - Accent1 5 2" xfId="49264" hidden="1"/>
    <cellStyle name="20% - Accent1 5 2" xfId="49412" hidden="1"/>
    <cellStyle name="20% - Accent1 5 2" xfId="49750" hidden="1"/>
    <cellStyle name="20% - Accent1 5 2" xfId="50087" hidden="1"/>
    <cellStyle name="20% - Accent1 5 2" xfId="50650" hidden="1"/>
    <cellStyle name="20% - Accent1 5 2" xfId="50765" hidden="1"/>
    <cellStyle name="20% - Accent1 5 2" xfId="51488" hidden="1"/>
    <cellStyle name="20% - Accent1 5 2" xfId="51661" hidden="1"/>
    <cellStyle name="20% - Accent1 5 2" xfId="52054" hidden="1"/>
    <cellStyle name="20% - Accent1 5 2" xfId="52202" hidden="1"/>
    <cellStyle name="20% - Accent1 5 2" xfId="52540" hidden="1"/>
    <cellStyle name="20% - Accent1 5 2" xfId="52877" hidden="1"/>
    <cellStyle name="20% - Accent1 5 2" xfId="53442" hidden="1"/>
    <cellStyle name="20% - Accent1 5 2" xfId="53557" hidden="1"/>
    <cellStyle name="20% - Accent1 5 2" xfId="54280" hidden="1"/>
    <cellStyle name="20% - Accent1 5 2" xfId="54453" hidden="1"/>
    <cellStyle name="20% - Accent1 5 2" xfId="54846" hidden="1"/>
    <cellStyle name="20% - Accent1 5 2" xfId="54994" hidden="1"/>
    <cellStyle name="20% - Accent1 5 2" xfId="55332" hidden="1"/>
    <cellStyle name="20% - Accent1 5 2" xfId="55669" hidden="1"/>
    <cellStyle name="20% - Accent1 5 2" xfId="56234" hidden="1"/>
    <cellStyle name="20% - Accent1 5 2" xfId="56349" hidden="1"/>
    <cellStyle name="20% - Accent1 5 2" xfId="57072" hidden="1"/>
    <cellStyle name="20% - Accent1 5 2" xfId="57245" hidden="1"/>
    <cellStyle name="20% - Accent1 5 2" xfId="57638" hidden="1"/>
    <cellStyle name="20% - Accent1 5 2" xfId="57786" hidden="1"/>
    <cellStyle name="20% - Accent1 5 2" xfId="58124" hidden="1"/>
    <cellStyle name="20% - Accent1 5 2" xfId="58461" hidden="1"/>
    <cellStyle name="20% - Accent1 7" xfId="28" hidden="1"/>
    <cellStyle name="20% - Accent1 7" xfId="112" hidden="1"/>
    <cellStyle name="20% - Accent1 7" xfId="191" hidden="1"/>
    <cellStyle name="20% - Accent1 7" xfId="360" hidden="1"/>
    <cellStyle name="20% - Accent1 7" xfId="1333" hidden="1"/>
    <cellStyle name="20% - Accent1 7" xfId="1463" hidden="1"/>
    <cellStyle name="20% - Accent1 7" xfId="1609" hidden="1"/>
    <cellStyle name="20% - Accent1 7" xfId="888" hidden="1"/>
    <cellStyle name="20% - Accent1 7" xfId="2132" hidden="1"/>
    <cellStyle name="20% - Accent1 7" xfId="921" hidden="1"/>
    <cellStyle name="20% - Accent1 7" xfId="2144" hidden="1"/>
    <cellStyle name="20% - Accent1 7" xfId="2544" hidden="1"/>
    <cellStyle name="20% - Accent1 7" xfId="2671" hidden="1"/>
    <cellStyle name="20% - Accent1 7" xfId="1001" hidden="1"/>
    <cellStyle name="20% - Accent1 7" xfId="3252" hidden="1"/>
    <cellStyle name="20% - Accent1 7" xfId="2264" hidden="1"/>
    <cellStyle name="20% - Accent1 7" xfId="3256" hidden="1"/>
    <cellStyle name="20% - Accent1 7" xfId="3580" hidden="1"/>
    <cellStyle name="20% - Accent1 7" xfId="3679" hidden="1"/>
    <cellStyle name="20% - Accent1 7" xfId="3804" hidden="1"/>
    <cellStyle name="20% - Accent1 7" xfId="4348" hidden="1"/>
    <cellStyle name="20% - Accent1 7" xfId="4461" hidden="1"/>
    <cellStyle name="20% - Accent1 7" xfId="4604" hidden="1"/>
    <cellStyle name="20% - Accent1 7" xfId="4948" hidden="1"/>
    <cellStyle name="20% - Accent1 7" xfId="5464" hidden="1"/>
    <cellStyle name="20% - Accent1 7" xfId="5547" hidden="1"/>
    <cellStyle name="20% - Accent1 7" xfId="5625" hidden="1"/>
    <cellStyle name="20% - Accent1 7" xfId="5703" hidden="1"/>
    <cellStyle name="20% - Accent1 7" xfId="6285" hidden="1"/>
    <cellStyle name="20% - Accent1 7" xfId="6364" hidden="1"/>
    <cellStyle name="20% - Accent1 7" xfId="6442" hidden="1"/>
    <cellStyle name="20% - Accent1 7" xfId="5988" hidden="1"/>
    <cellStyle name="20% - Accent1 7" xfId="6742" hidden="1"/>
    <cellStyle name="20% - Accent1 7" xfId="6018" hidden="1"/>
    <cellStyle name="20% - Accent1 7" xfId="6754" hidden="1"/>
    <cellStyle name="20% - Accent1 7" xfId="6959" hidden="1"/>
    <cellStyle name="20% - Accent1 7" xfId="7037" hidden="1"/>
    <cellStyle name="20% - Accent1 7" xfId="6063" hidden="1"/>
    <cellStyle name="20% - Accent1 7" xfId="7300" hidden="1"/>
    <cellStyle name="20% - Accent1 7" xfId="6772" hidden="1"/>
    <cellStyle name="20% - Accent1 7" xfId="7303" hidden="1"/>
    <cellStyle name="20% - Accent1 7" xfId="7491" hidden="1"/>
    <cellStyle name="20% - Accent1 7" xfId="7569" hidden="1"/>
    <cellStyle name="20% - Accent1 7" xfId="7645" hidden="1"/>
    <cellStyle name="20% - Accent1 7" xfId="7828" hidden="1"/>
    <cellStyle name="20% - Accent1 7" xfId="7906" hidden="1"/>
    <cellStyle name="20% - Accent1 7" xfId="7982" hidden="1"/>
    <cellStyle name="20% - Accent1 7" xfId="8165" hidden="1"/>
    <cellStyle name="20% - Accent1 7" xfId="8256" hidden="1"/>
    <cellStyle name="20% - Accent1 7" xfId="8339" hidden="1"/>
    <cellStyle name="20% - Accent1 7" xfId="8417" hidden="1"/>
    <cellStyle name="20% - Accent1 7" xfId="8495" hidden="1"/>
    <cellStyle name="20% - Accent1 7" xfId="9077" hidden="1"/>
    <cellStyle name="20% - Accent1 7" xfId="9156" hidden="1"/>
    <cellStyle name="20% - Accent1 7" xfId="9234" hidden="1"/>
    <cellStyle name="20% - Accent1 7" xfId="8780" hidden="1"/>
    <cellStyle name="20% - Accent1 7" xfId="9534" hidden="1"/>
    <cellStyle name="20% - Accent1 7" xfId="8810" hidden="1"/>
    <cellStyle name="20% - Accent1 7" xfId="9546" hidden="1"/>
    <cellStyle name="20% - Accent1 7" xfId="9751" hidden="1"/>
    <cellStyle name="20% - Accent1 7" xfId="9829" hidden="1"/>
    <cellStyle name="20% - Accent1 7" xfId="8855" hidden="1"/>
    <cellStyle name="20% - Accent1 7" xfId="10092" hidden="1"/>
    <cellStyle name="20% - Accent1 7" xfId="9564" hidden="1"/>
    <cellStyle name="20% - Accent1 7" xfId="10095" hidden="1"/>
    <cellStyle name="20% - Accent1 7" xfId="10283" hidden="1"/>
    <cellStyle name="20% - Accent1 7" xfId="10361" hidden="1"/>
    <cellStyle name="20% - Accent1 7" xfId="10437" hidden="1"/>
    <cellStyle name="20% - Accent1 7" xfId="10620" hidden="1"/>
    <cellStyle name="20% - Accent1 7" xfId="10698" hidden="1"/>
    <cellStyle name="20% - Accent1 7" xfId="10774" hidden="1"/>
    <cellStyle name="20% - Accent1 7" xfId="10957" hidden="1"/>
    <cellStyle name="20% - Accent1 7" xfId="5450" hidden="1"/>
    <cellStyle name="20% - Accent1 7" xfId="5367" hidden="1"/>
    <cellStyle name="20% - Accent1 7" xfId="5288" hidden="1"/>
    <cellStyle name="20% - Accent1 7" xfId="5206" hidden="1"/>
    <cellStyle name="20% - Accent1 7" xfId="4041" hidden="1"/>
    <cellStyle name="20% - Accent1 7" xfId="3957" hidden="1"/>
    <cellStyle name="20% - Accent1 7" xfId="3873" hidden="1"/>
    <cellStyle name="20% - Accent1 7" xfId="4671" hidden="1"/>
    <cellStyle name="20% - Accent1 7" xfId="3199" hidden="1"/>
    <cellStyle name="20% - Accent1 7" xfId="4634" hidden="1"/>
    <cellStyle name="20% - Accent1 7" xfId="3187" hidden="1"/>
    <cellStyle name="20% - Accent1 7" xfId="2813" hidden="1"/>
    <cellStyle name="20% - Accent1 7" xfId="2653" hidden="1"/>
    <cellStyle name="20% - Accent1 7" xfId="4580" hidden="1"/>
    <cellStyle name="20% - Accent1 7" xfId="2074" hidden="1"/>
    <cellStyle name="20% - Accent1 7" xfId="3167" hidden="1"/>
    <cellStyle name="20% - Accent1 7" xfId="2071" hidden="1"/>
    <cellStyle name="20% - Accent1 7" xfId="1625" hidden="1"/>
    <cellStyle name="20% - Accent1 7" xfId="1455" hidden="1"/>
    <cellStyle name="20% - Accent1 7" xfId="1258" hidden="1"/>
    <cellStyle name="20% - Accent1 7" xfId="822" hidden="1"/>
    <cellStyle name="20% - Accent1 7" xfId="744" hidden="1"/>
    <cellStyle name="20% - Accent1 7" xfId="564" hidden="1"/>
    <cellStyle name="20% - Accent1 7" xfId="11109" hidden="1"/>
    <cellStyle name="20% - Accent1 7" xfId="11200" hidden="1"/>
    <cellStyle name="20% - Accent1 7" xfId="11283" hidden="1"/>
    <cellStyle name="20% - Accent1 7" xfId="11361" hidden="1"/>
    <cellStyle name="20% - Accent1 7" xfId="11439" hidden="1"/>
    <cellStyle name="20% - Accent1 7" xfId="12021" hidden="1"/>
    <cellStyle name="20% - Accent1 7" xfId="12100" hidden="1"/>
    <cellStyle name="20% - Accent1 7" xfId="12178" hidden="1"/>
    <cellStyle name="20% - Accent1 7" xfId="11724" hidden="1"/>
    <cellStyle name="20% - Accent1 7" xfId="12478" hidden="1"/>
    <cellStyle name="20% - Accent1 7" xfId="11754" hidden="1"/>
    <cellStyle name="20% - Accent1 7" xfId="12490" hidden="1"/>
    <cellStyle name="20% - Accent1 7" xfId="12695" hidden="1"/>
    <cellStyle name="20% - Accent1 7" xfId="12773" hidden="1"/>
    <cellStyle name="20% - Accent1 7" xfId="11799" hidden="1"/>
    <cellStyle name="20% - Accent1 7" xfId="13036" hidden="1"/>
    <cellStyle name="20% - Accent1 7" xfId="12508" hidden="1"/>
    <cellStyle name="20% - Accent1 7" xfId="13039" hidden="1"/>
    <cellStyle name="20% - Accent1 7" xfId="13227" hidden="1"/>
    <cellStyle name="20% - Accent1 7" xfId="13305" hidden="1"/>
    <cellStyle name="20% - Accent1 7" xfId="13381" hidden="1"/>
    <cellStyle name="20% - Accent1 7" xfId="13564" hidden="1"/>
    <cellStyle name="20% - Accent1 7" xfId="13642" hidden="1"/>
    <cellStyle name="20% - Accent1 7" xfId="13718" hidden="1"/>
    <cellStyle name="20% - Accent1 7" xfId="13901" hidden="1"/>
    <cellStyle name="20% - Accent1 7" xfId="13992" hidden="1"/>
    <cellStyle name="20% - Accent1 7" xfId="14075" hidden="1"/>
    <cellStyle name="20% - Accent1 7" xfId="14153" hidden="1"/>
    <cellStyle name="20% - Accent1 7" xfId="14231" hidden="1"/>
    <cellStyle name="20% - Accent1 7" xfId="14813" hidden="1"/>
    <cellStyle name="20% - Accent1 7" xfId="14892" hidden="1"/>
    <cellStyle name="20% - Accent1 7" xfId="14970" hidden="1"/>
    <cellStyle name="20% - Accent1 7" xfId="14516" hidden="1"/>
    <cellStyle name="20% - Accent1 7" xfId="15270" hidden="1"/>
    <cellStyle name="20% - Accent1 7" xfId="14546" hidden="1"/>
    <cellStyle name="20% - Accent1 7" xfId="15282" hidden="1"/>
    <cellStyle name="20% - Accent1 7" xfId="15487" hidden="1"/>
    <cellStyle name="20% - Accent1 7" xfId="15565" hidden="1"/>
    <cellStyle name="20% - Accent1 7" xfId="14591" hidden="1"/>
    <cellStyle name="20% - Accent1 7" xfId="15828" hidden="1"/>
    <cellStyle name="20% - Accent1 7" xfId="15300" hidden="1"/>
    <cellStyle name="20% - Accent1 7" xfId="15831" hidden="1"/>
    <cellStyle name="20% - Accent1 7" xfId="16019" hidden="1"/>
    <cellStyle name="20% - Accent1 7" xfId="16097" hidden="1"/>
    <cellStyle name="20% - Accent1 7" xfId="16173" hidden="1"/>
    <cellStyle name="20% - Accent1 7" xfId="16356" hidden="1"/>
    <cellStyle name="20% - Accent1 7" xfId="16434" hidden="1"/>
    <cellStyle name="20% - Accent1 7" xfId="16510" hidden="1"/>
    <cellStyle name="20% - Accent1 7" xfId="16693" hidden="1"/>
    <cellStyle name="20% - Accent1 7" xfId="16825" hidden="1"/>
    <cellStyle name="20% - Accent1 7" xfId="16908" hidden="1"/>
    <cellStyle name="20% - Accent1 7" xfId="16986" hidden="1"/>
    <cellStyle name="20% - Accent1 7" xfId="17064" hidden="1"/>
    <cellStyle name="20% - Accent1 7" xfId="17646" hidden="1"/>
    <cellStyle name="20% - Accent1 7" xfId="17725" hidden="1"/>
    <cellStyle name="20% - Accent1 7" xfId="17803" hidden="1"/>
    <cellStyle name="20% - Accent1 7" xfId="17349" hidden="1"/>
    <cellStyle name="20% - Accent1 7" xfId="18103" hidden="1"/>
    <cellStyle name="20% - Accent1 7" xfId="17379" hidden="1"/>
    <cellStyle name="20% - Accent1 7" xfId="18115" hidden="1"/>
    <cellStyle name="20% - Accent1 7" xfId="18320" hidden="1"/>
    <cellStyle name="20% - Accent1 7" xfId="18398" hidden="1"/>
    <cellStyle name="20% - Accent1 7" xfId="17424" hidden="1"/>
    <cellStyle name="20% - Accent1 7" xfId="18661" hidden="1"/>
    <cellStyle name="20% - Accent1 7" xfId="18133" hidden="1"/>
    <cellStyle name="20% - Accent1 7" xfId="18664" hidden="1"/>
    <cellStyle name="20% - Accent1 7" xfId="18852" hidden="1"/>
    <cellStyle name="20% - Accent1 7" xfId="18930" hidden="1"/>
    <cellStyle name="20% - Accent1 7" xfId="19006" hidden="1"/>
    <cellStyle name="20% - Accent1 7" xfId="19189" hidden="1"/>
    <cellStyle name="20% - Accent1 7" xfId="19267" hidden="1"/>
    <cellStyle name="20% - Accent1 7" xfId="19343" hidden="1"/>
    <cellStyle name="20% - Accent1 7" xfId="19526" hidden="1"/>
    <cellStyle name="20% - Accent1 7" xfId="19618" hidden="1"/>
    <cellStyle name="20% - Accent1 7" xfId="19701" hidden="1"/>
    <cellStyle name="20% - Accent1 7" xfId="19779" hidden="1"/>
    <cellStyle name="20% - Accent1 7" xfId="19857" hidden="1"/>
    <cellStyle name="20% - Accent1 7" xfId="20439" hidden="1"/>
    <cellStyle name="20% - Accent1 7" xfId="20518" hidden="1"/>
    <cellStyle name="20% - Accent1 7" xfId="20596" hidden="1"/>
    <cellStyle name="20% - Accent1 7" xfId="20142" hidden="1"/>
    <cellStyle name="20% - Accent1 7" xfId="20896" hidden="1"/>
    <cellStyle name="20% - Accent1 7" xfId="20172" hidden="1"/>
    <cellStyle name="20% - Accent1 7" xfId="20908" hidden="1"/>
    <cellStyle name="20% - Accent1 7" xfId="21113" hidden="1"/>
    <cellStyle name="20% - Accent1 7" xfId="21191" hidden="1"/>
    <cellStyle name="20% - Accent1 7" xfId="20217" hidden="1"/>
    <cellStyle name="20% - Accent1 7" xfId="21454" hidden="1"/>
    <cellStyle name="20% - Accent1 7" xfId="20926" hidden="1"/>
    <cellStyle name="20% - Accent1 7" xfId="21457" hidden="1"/>
    <cellStyle name="20% - Accent1 7" xfId="21645" hidden="1"/>
    <cellStyle name="20% - Accent1 7" xfId="21723" hidden="1"/>
    <cellStyle name="20% - Accent1 7" xfId="21799" hidden="1"/>
    <cellStyle name="20% - Accent1 7" xfId="21982" hidden="1"/>
    <cellStyle name="20% - Accent1 7" xfId="22060" hidden="1"/>
    <cellStyle name="20% - Accent1 7" xfId="22136" hidden="1"/>
    <cellStyle name="20% - Accent1 7" xfId="22319" hidden="1"/>
    <cellStyle name="20% - Accent1 7" xfId="22410" hidden="1"/>
    <cellStyle name="20% - Accent1 7" xfId="22493" hidden="1"/>
    <cellStyle name="20% - Accent1 7" xfId="22571" hidden="1"/>
    <cellStyle name="20% - Accent1 7" xfId="22649" hidden="1"/>
    <cellStyle name="20% - Accent1 7" xfId="23231" hidden="1"/>
    <cellStyle name="20% - Accent1 7" xfId="23310" hidden="1"/>
    <cellStyle name="20% - Accent1 7" xfId="23388" hidden="1"/>
    <cellStyle name="20% - Accent1 7" xfId="22934" hidden="1"/>
    <cellStyle name="20% - Accent1 7" xfId="23688" hidden="1"/>
    <cellStyle name="20% - Accent1 7" xfId="22964" hidden="1"/>
    <cellStyle name="20% - Accent1 7" xfId="23700" hidden="1"/>
    <cellStyle name="20% - Accent1 7" xfId="23905" hidden="1"/>
    <cellStyle name="20% - Accent1 7" xfId="23983" hidden="1"/>
    <cellStyle name="20% - Accent1 7" xfId="23009" hidden="1"/>
    <cellStyle name="20% - Accent1 7" xfId="24246" hidden="1"/>
    <cellStyle name="20% - Accent1 7" xfId="23718" hidden="1"/>
    <cellStyle name="20% - Accent1 7" xfId="24249" hidden="1"/>
    <cellStyle name="20% - Accent1 7" xfId="24437" hidden="1"/>
    <cellStyle name="20% - Accent1 7" xfId="24515" hidden="1"/>
    <cellStyle name="20% - Accent1 7" xfId="24591" hidden="1"/>
    <cellStyle name="20% - Accent1 7" xfId="24774" hidden="1"/>
    <cellStyle name="20% - Accent1 7" xfId="24852" hidden="1"/>
    <cellStyle name="20% - Accent1 7" xfId="24928" hidden="1"/>
    <cellStyle name="20% - Accent1 7" xfId="25111" hidden="1"/>
    <cellStyle name="20% - Accent1 7" xfId="25203" hidden="1"/>
    <cellStyle name="20% - Accent1 7" xfId="25286" hidden="1"/>
    <cellStyle name="20% - Accent1 7" xfId="25364" hidden="1"/>
    <cellStyle name="20% - Accent1 7" xfId="25442" hidden="1"/>
    <cellStyle name="20% - Accent1 7" xfId="26024" hidden="1"/>
    <cellStyle name="20% - Accent1 7" xfId="26103" hidden="1"/>
    <cellStyle name="20% - Accent1 7" xfId="26181" hidden="1"/>
    <cellStyle name="20% - Accent1 7" xfId="25727" hidden="1"/>
    <cellStyle name="20% - Accent1 7" xfId="26481" hidden="1"/>
    <cellStyle name="20% - Accent1 7" xfId="25757" hidden="1"/>
    <cellStyle name="20% - Accent1 7" xfId="26493" hidden="1"/>
    <cellStyle name="20% - Accent1 7" xfId="26698" hidden="1"/>
    <cellStyle name="20% - Accent1 7" xfId="26776" hidden="1"/>
    <cellStyle name="20% - Accent1 7" xfId="25802" hidden="1"/>
    <cellStyle name="20% - Accent1 7" xfId="27039" hidden="1"/>
    <cellStyle name="20% - Accent1 7" xfId="26511" hidden="1"/>
    <cellStyle name="20% - Accent1 7" xfId="27042" hidden="1"/>
    <cellStyle name="20% - Accent1 7" xfId="27230" hidden="1"/>
    <cellStyle name="20% - Accent1 7" xfId="27308" hidden="1"/>
    <cellStyle name="20% - Accent1 7" xfId="27384" hidden="1"/>
    <cellStyle name="20% - Accent1 7" xfId="27567" hidden="1"/>
    <cellStyle name="20% - Accent1 7" xfId="27645" hidden="1"/>
    <cellStyle name="20% - Accent1 7" xfId="27721" hidden="1"/>
    <cellStyle name="20% - Accent1 7" xfId="27904" hidden="1"/>
    <cellStyle name="20% - Accent1 7" xfId="27996" hidden="1"/>
    <cellStyle name="20% - Accent1 7" xfId="28079" hidden="1"/>
    <cellStyle name="20% - Accent1 7" xfId="28157" hidden="1"/>
    <cellStyle name="20% - Accent1 7" xfId="28235" hidden="1"/>
    <cellStyle name="20% - Accent1 7" xfId="28817" hidden="1"/>
    <cellStyle name="20% - Accent1 7" xfId="28896" hidden="1"/>
    <cellStyle name="20% - Accent1 7" xfId="28974" hidden="1"/>
    <cellStyle name="20% - Accent1 7" xfId="28520" hidden="1"/>
    <cellStyle name="20% - Accent1 7" xfId="29274" hidden="1"/>
    <cellStyle name="20% - Accent1 7" xfId="28550" hidden="1"/>
    <cellStyle name="20% - Accent1 7" xfId="29286" hidden="1"/>
    <cellStyle name="20% - Accent1 7" xfId="29491" hidden="1"/>
    <cellStyle name="20% - Accent1 7" xfId="29569" hidden="1"/>
    <cellStyle name="20% - Accent1 7" xfId="28595" hidden="1"/>
    <cellStyle name="20% - Accent1 7" xfId="29832" hidden="1"/>
    <cellStyle name="20% - Accent1 7" xfId="29304" hidden="1"/>
    <cellStyle name="20% - Accent1 7" xfId="29835" hidden="1"/>
    <cellStyle name="20% - Accent1 7" xfId="30023" hidden="1"/>
    <cellStyle name="20% - Accent1 7" xfId="30101" hidden="1"/>
    <cellStyle name="20% - Accent1 7" xfId="30177" hidden="1"/>
    <cellStyle name="20% - Accent1 7" xfId="30360" hidden="1"/>
    <cellStyle name="20% - Accent1 7" xfId="30438" hidden="1"/>
    <cellStyle name="20% - Accent1 7" xfId="30514" hidden="1"/>
    <cellStyle name="20% - Accent1 7" xfId="30697" hidden="1"/>
    <cellStyle name="20% - Accent1 7" xfId="30788" hidden="1"/>
    <cellStyle name="20% - Accent1 7" xfId="30871" hidden="1"/>
    <cellStyle name="20% - Accent1 7" xfId="30949" hidden="1"/>
    <cellStyle name="20% - Accent1 7" xfId="31027" hidden="1"/>
    <cellStyle name="20% - Accent1 7" xfId="31609" hidden="1"/>
    <cellStyle name="20% - Accent1 7" xfId="31688" hidden="1"/>
    <cellStyle name="20% - Accent1 7" xfId="31766" hidden="1"/>
    <cellStyle name="20% - Accent1 7" xfId="31312" hidden="1"/>
    <cellStyle name="20% - Accent1 7" xfId="32066" hidden="1"/>
    <cellStyle name="20% - Accent1 7" xfId="31342" hidden="1"/>
    <cellStyle name="20% - Accent1 7" xfId="32078" hidden="1"/>
    <cellStyle name="20% - Accent1 7" xfId="32283" hidden="1"/>
    <cellStyle name="20% - Accent1 7" xfId="32361" hidden="1"/>
    <cellStyle name="20% - Accent1 7" xfId="31387" hidden="1"/>
    <cellStyle name="20% - Accent1 7" xfId="32624" hidden="1"/>
    <cellStyle name="20% - Accent1 7" xfId="32096" hidden="1"/>
    <cellStyle name="20% - Accent1 7" xfId="32627" hidden="1"/>
    <cellStyle name="20% - Accent1 7" xfId="32815" hidden="1"/>
    <cellStyle name="20% - Accent1 7" xfId="32893" hidden="1"/>
    <cellStyle name="20% - Accent1 7" xfId="32969" hidden="1"/>
    <cellStyle name="20% - Accent1 7" xfId="33152" hidden="1"/>
    <cellStyle name="20% - Accent1 7" xfId="33230" hidden="1"/>
    <cellStyle name="20% - Accent1 7" xfId="33306" hidden="1"/>
    <cellStyle name="20% - Accent1 7" xfId="33489" hidden="1"/>
    <cellStyle name="20% - Accent1 7" xfId="33579" hidden="1"/>
    <cellStyle name="20% - Accent1 7" xfId="33662" hidden="1"/>
    <cellStyle name="20% - Accent1 7" xfId="33740" hidden="1"/>
    <cellStyle name="20% - Accent1 7" xfId="33818" hidden="1"/>
    <cellStyle name="20% - Accent1 7" xfId="34400" hidden="1"/>
    <cellStyle name="20% - Accent1 7" xfId="34479" hidden="1"/>
    <cellStyle name="20% - Accent1 7" xfId="34557" hidden="1"/>
    <cellStyle name="20% - Accent1 7" xfId="34103" hidden="1"/>
    <cellStyle name="20% - Accent1 7" xfId="34857" hidden="1"/>
    <cellStyle name="20% - Accent1 7" xfId="34133" hidden="1"/>
    <cellStyle name="20% - Accent1 7" xfId="34869" hidden="1"/>
    <cellStyle name="20% - Accent1 7" xfId="35074" hidden="1"/>
    <cellStyle name="20% - Accent1 7" xfId="35152" hidden="1"/>
    <cellStyle name="20% - Accent1 7" xfId="34178" hidden="1"/>
    <cellStyle name="20% - Accent1 7" xfId="35415" hidden="1"/>
    <cellStyle name="20% - Accent1 7" xfId="34887" hidden="1"/>
    <cellStyle name="20% - Accent1 7" xfId="35418" hidden="1"/>
    <cellStyle name="20% - Accent1 7" xfId="35606" hidden="1"/>
    <cellStyle name="20% - Accent1 7" xfId="35684" hidden="1"/>
    <cellStyle name="20% - Accent1 7" xfId="35760" hidden="1"/>
    <cellStyle name="20% - Accent1 7" xfId="35943" hidden="1"/>
    <cellStyle name="20% - Accent1 7" xfId="36021" hidden="1"/>
    <cellStyle name="20% - Accent1 7" xfId="36097" hidden="1"/>
    <cellStyle name="20% - Accent1 7" xfId="36280" hidden="1"/>
    <cellStyle name="20% - Accent1 7" xfId="36371" hidden="1"/>
    <cellStyle name="20% - Accent1 7" xfId="36454" hidden="1"/>
    <cellStyle name="20% - Accent1 7" xfId="36532" hidden="1"/>
    <cellStyle name="20% - Accent1 7" xfId="36610" hidden="1"/>
    <cellStyle name="20% - Accent1 7" xfId="37192" hidden="1"/>
    <cellStyle name="20% - Accent1 7" xfId="37271" hidden="1"/>
    <cellStyle name="20% - Accent1 7" xfId="37349" hidden="1"/>
    <cellStyle name="20% - Accent1 7" xfId="36895" hidden="1"/>
    <cellStyle name="20% - Accent1 7" xfId="37649" hidden="1"/>
    <cellStyle name="20% - Accent1 7" xfId="36925" hidden="1"/>
    <cellStyle name="20% - Accent1 7" xfId="37661" hidden="1"/>
    <cellStyle name="20% - Accent1 7" xfId="37866" hidden="1"/>
    <cellStyle name="20% - Accent1 7" xfId="37944" hidden="1"/>
    <cellStyle name="20% - Accent1 7" xfId="36970" hidden="1"/>
    <cellStyle name="20% - Accent1 7" xfId="38207" hidden="1"/>
    <cellStyle name="20% - Accent1 7" xfId="37679" hidden="1"/>
    <cellStyle name="20% - Accent1 7" xfId="38210" hidden="1"/>
    <cellStyle name="20% - Accent1 7" xfId="38398" hidden="1"/>
    <cellStyle name="20% - Accent1 7" xfId="38476" hidden="1"/>
    <cellStyle name="20% - Accent1 7" xfId="38552" hidden="1"/>
    <cellStyle name="20% - Accent1 7" xfId="38735" hidden="1"/>
    <cellStyle name="20% - Accent1 7" xfId="38813" hidden="1"/>
    <cellStyle name="20% - Accent1 7" xfId="38889" hidden="1"/>
    <cellStyle name="20% - Accent1 7" xfId="39072" hidden="1"/>
    <cellStyle name="20% - Accent1 7" xfId="39163" hidden="1"/>
    <cellStyle name="20% - Accent1 7" xfId="39246" hidden="1"/>
    <cellStyle name="20% - Accent1 7" xfId="39324" hidden="1"/>
    <cellStyle name="20% - Accent1 7" xfId="39402" hidden="1"/>
    <cellStyle name="20% - Accent1 7" xfId="39984" hidden="1"/>
    <cellStyle name="20% - Accent1 7" xfId="40063" hidden="1"/>
    <cellStyle name="20% - Accent1 7" xfId="40141" hidden="1"/>
    <cellStyle name="20% - Accent1 7" xfId="39687" hidden="1"/>
    <cellStyle name="20% - Accent1 7" xfId="40441" hidden="1"/>
    <cellStyle name="20% - Accent1 7" xfId="39717" hidden="1"/>
    <cellStyle name="20% - Accent1 7" xfId="40453" hidden="1"/>
    <cellStyle name="20% - Accent1 7" xfId="40658" hidden="1"/>
    <cellStyle name="20% - Accent1 7" xfId="40736" hidden="1"/>
    <cellStyle name="20% - Accent1 7" xfId="39762" hidden="1"/>
    <cellStyle name="20% - Accent1 7" xfId="40999" hidden="1"/>
    <cellStyle name="20% - Accent1 7" xfId="40471" hidden="1"/>
    <cellStyle name="20% - Accent1 7" xfId="41002" hidden="1"/>
    <cellStyle name="20% - Accent1 7" xfId="41190" hidden="1"/>
    <cellStyle name="20% - Accent1 7" xfId="41268" hidden="1"/>
    <cellStyle name="20% - Accent1 7" xfId="41344" hidden="1"/>
    <cellStyle name="20% - Accent1 7" xfId="41527" hidden="1"/>
    <cellStyle name="20% - Accent1 7" xfId="41605" hidden="1"/>
    <cellStyle name="20% - Accent1 7" xfId="41681" hidden="1"/>
    <cellStyle name="20% - Accent1 7" xfId="41864" hidden="1"/>
    <cellStyle name="20% - Accent1 7" xfId="41953" hidden="1"/>
    <cellStyle name="20% - Accent1 7" xfId="42036" hidden="1"/>
    <cellStyle name="20% - Accent1 7" xfId="42114" hidden="1"/>
    <cellStyle name="20% - Accent1 7" xfId="42192" hidden="1"/>
    <cellStyle name="20% - Accent1 7" xfId="42774" hidden="1"/>
    <cellStyle name="20% - Accent1 7" xfId="42853" hidden="1"/>
    <cellStyle name="20% - Accent1 7" xfId="42931" hidden="1"/>
    <cellStyle name="20% - Accent1 7" xfId="42477" hidden="1"/>
    <cellStyle name="20% - Accent1 7" xfId="43231" hidden="1"/>
    <cellStyle name="20% - Accent1 7" xfId="42507" hidden="1"/>
    <cellStyle name="20% - Accent1 7" xfId="43243" hidden="1"/>
    <cellStyle name="20% - Accent1 7" xfId="43448" hidden="1"/>
    <cellStyle name="20% - Accent1 7" xfId="43526" hidden="1"/>
    <cellStyle name="20% - Accent1 7" xfId="42552" hidden="1"/>
    <cellStyle name="20% - Accent1 7" xfId="43789" hidden="1"/>
    <cellStyle name="20% - Accent1 7" xfId="43261" hidden="1"/>
    <cellStyle name="20% - Accent1 7" xfId="43792" hidden="1"/>
    <cellStyle name="20% - Accent1 7" xfId="43980" hidden="1"/>
    <cellStyle name="20% - Accent1 7" xfId="44058" hidden="1"/>
    <cellStyle name="20% - Accent1 7" xfId="44134" hidden="1"/>
    <cellStyle name="20% - Accent1 7" xfId="44317" hidden="1"/>
    <cellStyle name="20% - Accent1 7" xfId="44395" hidden="1"/>
    <cellStyle name="20% - Accent1 7" xfId="44471" hidden="1"/>
    <cellStyle name="20% - Accent1 7" xfId="44654" hidden="1"/>
    <cellStyle name="20% - Accent1 7" xfId="44745" hidden="1"/>
    <cellStyle name="20% - Accent1 7" xfId="44828" hidden="1"/>
    <cellStyle name="20% - Accent1 7" xfId="44906" hidden="1"/>
    <cellStyle name="20% - Accent1 7" xfId="44984" hidden="1"/>
    <cellStyle name="20% - Accent1 7" xfId="45566" hidden="1"/>
    <cellStyle name="20% - Accent1 7" xfId="45645" hidden="1"/>
    <cellStyle name="20% - Accent1 7" xfId="45723" hidden="1"/>
    <cellStyle name="20% - Accent1 7" xfId="45269" hidden="1"/>
    <cellStyle name="20% - Accent1 7" xfId="46023" hidden="1"/>
    <cellStyle name="20% - Accent1 7" xfId="45299" hidden="1"/>
    <cellStyle name="20% - Accent1 7" xfId="46035" hidden="1"/>
    <cellStyle name="20% - Accent1 7" xfId="46240" hidden="1"/>
    <cellStyle name="20% - Accent1 7" xfId="46318" hidden="1"/>
    <cellStyle name="20% - Accent1 7" xfId="45344" hidden="1"/>
    <cellStyle name="20% - Accent1 7" xfId="46581" hidden="1"/>
    <cellStyle name="20% - Accent1 7" xfId="46053" hidden="1"/>
    <cellStyle name="20% - Accent1 7" xfId="46584" hidden="1"/>
    <cellStyle name="20% - Accent1 7" xfId="46772" hidden="1"/>
    <cellStyle name="20% - Accent1 7" xfId="46850" hidden="1"/>
    <cellStyle name="20% - Accent1 7" xfId="46926" hidden="1"/>
    <cellStyle name="20% - Accent1 7" xfId="47109" hidden="1"/>
    <cellStyle name="20% - Accent1 7" xfId="47187" hidden="1"/>
    <cellStyle name="20% - Accent1 7" xfId="47263" hidden="1"/>
    <cellStyle name="20% - Accent1 7" xfId="47446" hidden="1"/>
    <cellStyle name="20% - Accent1 7" xfId="47537" hidden="1"/>
    <cellStyle name="20% - Accent1 7" xfId="47620" hidden="1"/>
    <cellStyle name="20% - Accent1 7" xfId="47698" hidden="1"/>
    <cellStyle name="20% - Accent1 7" xfId="47776" hidden="1"/>
    <cellStyle name="20% - Accent1 7" xfId="48358" hidden="1"/>
    <cellStyle name="20% - Accent1 7" xfId="48437" hidden="1"/>
    <cellStyle name="20% - Accent1 7" xfId="48515" hidden="1"/>
    <cellStyle name="20% - Accent1 7" xfId="48061" hidden="1"/>
    <cellStyle name="20% - Accent1 7" xfId="48815" hidden="1"/>
    <cellStyle name="20% - Accent1 7" xfId="48091" hidden="1"/>
    <cellStyle name="20% - Accent1 7" xfId="48827" hidden="1"/>
    <cellStyle name="20% - Accent1 7" xfId="49032" hidden="1"/>
    <cellStyle name="20% - Accent1 7" xfId="49110" hidden="1"/>
    <cellStyle name="20% - Accent1 7" xfId="48136" hidden="1"/>
    <cellStyle name="20% - Accent1 7" xfId="49373" hidden="1"/>
    <cellStyle name="20% - Accent1 7" xfId="48845" hidden="1"/>
    <cellStyle name="20% - Accent1 7" xfId="49376" hidden="1"/>
    <cellStyle name="20% - Accent1 7" xfId="49564" hidden="1"/>
    <cellStyle name="20% - Accent1 7" xfId="49642" hidden="1"/>
    <cellStyle name="20% - Accent1 7" xfId="49718" hidden="1"/>
    <cellStyle name="20% - Accent1 7" xfId="49901" hidden="1"/>
    <cellStyle name="20% - Accent1 7" xfId="49979" hidden="1"/>
    <cellStyle name="20% - Accent1 7" xfId="50055" hidden="1"/>
    <cellStyle name="20% - Accent1 7" xfId="50238" hidden="1"/>
    <cellStyle name="20% - Accent1 7" xfId="50327" hidden="1"/>
    <cellStyle name="20% - Accent1 7" xfId="50410" hidden="1"/>
    <cellStyle name="20% - Accent1 7" xfId="50488" hidden="1"/>
    <cellStyle name="20% - Accent1 7" xfId="50566" hidden="1"/>
    <cellStyle name="20% - Accent1 7" xfId="51148" hidden="1"/>
    <cellStyle name="20% - Accent1 7" xfId="51227" hidden="1"/>
    <cellStyle name="20% - Accent1 7" xfId="51305" hidden="1"/>
    <cellStyle name="20% - Accent1 7" xfId="50851" hidden="1"/>
    <cellStyle name="20% - Accent1 7" xfId="51605" hidden="1"/>
    <cellStyle name="20% - Accent1 7" xfId="50881" hidden="1"/>
    <cellStyle name="20% - Accent1 7" xfId="51617" hidden="1"/>
    <cellStyle name="20% - Accent1 7" xfId="51822" hidden="1"/>
    <cellStyle name="20% - Accent1 7" xfId="51900" hidden="1"/>
    <cellStyle name="20% - Accent1 7" xfId="50926" hidden="1"/>
    <cellStyle name="20% - Accent1 7" xfId="52163" hidden="1"/>
    <cellStyle name="20% - Accent1 7" xfId="51635" hidden="1"/>
    <cellStyle name="20% - Accent1 7" xfId="52166" hidden="1"/>
    <cellStyle name="20% - Accent1 7" xfId="52354" hidden="1"/>
    <cellStyle name="20% - Accent1 7" xfId="52432" hidden="1"/>
    <cellStyle name="20% - Accent1 7" xfId="52508" hidden="1"/>
    <cellStyle name="20% - Accent1 7" xfId="52691" hidden="1"/>
    <cellStyle name="20% - Accent1 7" xfId="52769" hidden="1"/>
    <cellStyle name="20% - Accent1 7" xfId="52845" hidden="1"/>
    <cellStyle name="20% - Accent1 7" xfId="53028" hidden="1"/>
    <cellStyle name="20% - Accent1 7" xfId="53119" hidden="1"/>
    <cellStyle name="20% - Accent1 7" xfId="53202" hidden="1"/>
    <cellStyle name="20% - Accent1 7" xfId="53280" hidden="1"/>
    <cellStyle name="20% - Accent1 7" xfId="53358" hidden="1"/>
    <cellStyle name="20% - Accent1 7" xfId="53940" hidden="1"/>
    <cellStyle name="20% - Accent1 7" xfId="54019" hidden="1"/>
    <cellStyle name="20% - Accent1 7" xfId="54097" hidden="1"/>
    <cellStyle name="20% - Accent1 7" xfId="53643" hidden="1"/>
    <cellStyle name="20% - Accent1 7" xfId="54397" hidden="1"/>
    <cellStyle name="20% - Accent1 7" xfId="53673" hidden="1"/>
    <cellStyle name="20% - Accent1 7" xfId="54409" hidden="1"/>
    <cellStyle name="20% - Accent1 7" xfId="54614" hidden="1"/>
    <cellStyle name="20% - Accent1 7" xfId="54692" hidden="1"/>
    <cellStyle name="20% - Accent1 7" xfId="53718" hidden="1"/>
    <cellStyle name="20% - Accent1 7" xfId="54955" hidden="1"/>
    <cellStyle name="20% - Accent1 7" xfId="54427" hidden="1"/>
    <cellStyle name="20% - Accent1 7" xfId="54958" hidden="1"/>
    <cellStyle name="20% - Accent1 7" xfId="55146" hidden="1"/>
    <cellStyle name="20% - Accent1 7" xfId="55224" hidden="1"/>
    <cellStyle name="20% - Accent1 7" xfId="55300" hidden="1"/>
    <cellStyle name="20% - Accent1 7" xfId="55483" hidden="1"/>
    <cellStyle name="20% - Accent1 7" xfId="55561" hidden="1"/>
    <cellStyle name="20% - Accent1 7" xfId="55637" hidden="1"/>
    <cellStyle name="20% - Accent1 7" xfId="55820" hidden="1"/>
    <cellStyle name="20% - Accent1 7" xfId="55911" hidden="1"/>
    <cellStyle name="20% - Accent1 7" xfId="55994" hidden="1"/>
    <cellStyle name="20% - Accent1 7" xfId="56072" hidden="1"/>
    <cellStyle name="20% - Accent1 7" xfId="56150" hidden="1"/>
    <cellStyle name="20% - Accent1 7" xfId="56732" hidden="1"/>
    <cellStyle name="20% - Accent1 7" xfId="56811" hidden="1"/>
    <cellStyle name="20% - Accent1 7" xfId="56889" hidden="1"/>
    <cellStyle name="20% - Accent1 7" xfId="56435" hidden="1"/>
    <cellStyle name="20% - Accent1 7" xfId="57189" hidden="1"/>
    <cellStyle name="20% - Accent1 7" xfId="56465" hidden="1"/>
    <cellStyle name="20% - Accent1 7" xfId="57201" hidden="1"/>
    <cellStyle name="20% - Accent1 7" xfId="57406" hidden="1"/>
    <cellStyle name="20% - Accent1 7" xfId="57484" hidden="1"/>
    <cellStyle name="20% - Accent1 7" xfId="56510" hidden="1"/>
    <cellStyle name="20% - Accent1 7" xfId="57747" hidden="1"/>
    <cellStyle name="20% - Accent1 7" xfId="57219" hidden="1"/>
    <cellStyle name="20% - Accent1 7" xfId="57750" hidden="1"/>
    <cellStyle name="20% - Accent1 7" xfId="57938" hidden="1"/>
    <cellStyle name="20% - Accent1 7" xfId="58016" hidden="1"/>
    <cellStyle name="20% - Accent1 7" xfId="58092" hidden="1"/>
    <cellStyle name="20% - Accent1 7" xfId="58275" hidden="1"/>
    <cellStyle name="20% - Accent1 7" xfId="58353" hidden="1"/>
    <cellStyle name="20% - Accent1 7" xfId="58429" hidden="1"/>
    <cellStyle name="20% - Accent1 7" xfId="58612" hidden="1"/>
    <cellStyle name="20% - Accent1 8" xfId="44" hidden="1"/>
    <cellStyle name="20% - Accent1 8" xfId="125" hidden="1"/>
    <cellStyle name="20% - Accent1 8" xfId="203" hidden="1"/>
    <cellStyle name="20% - Accent1 8" xfId="381" hidden="1"/>
    <cellStyle name="20% - Accent1 8" xfId="1379" hidden="1"/>
    <cellStyle name="20% - Accent1 8" xfId="1506" hidden="1"/>
    <cellStyle name="20% - Accent1 8" xfId="1638" hidden="1"/>
    <cellStyle name="20% - Accent1 8" xfId="1812" hidden="1"/>
    <cellStyle name="20% - Accent1 8" xfId="1781" hidden="1"/>
    <cellStyle name="20% - Accent1 8" xfId="1202" hidden="1"/>
    <cellStyle name="20% - Accent1 8" xfId="937" hidden="1"/>
    <cellStyle name="20% - Accent1 8" xfId="2584" hidden="1"/>
    <cellStyle name="20% - Accent1 8" xfId="2719" hidden="1"/>
    <cellStyle name="20% - Accent1 8" xfId="2922" hidden="1"/>
    <cellStyle name="20% - Accent1 8" xfId="2898" hidden="1"/>
    <cellStyle name="20% - Accent1 8" xfId="1791" hidden="1"/>
    <cellStyle name="20% - Accent1 8" xfId="1208" hidden="1"/>
    <cellStyle name="20% - Accent1 8" xfId="3598" hidden="1"/>
    <cellStyle name="20% - Accent1 8" xfId="3693" hidden="1"/>
    <cellStyle name="20% - Accent1 8" xfId="1950" hidden="1"/>
    <cellStyle name="20% - Accent1 8" xfId="4368" hidden="1"/>
    <cellStyle name="20% - Accent1 8" xfId="4481" hidden="1"/>
    <cellStyle name="20% - Accent1 8" xfId="1944" hidden="1"/>
    <cellStyle name="20% - Accent1 8" xfId="4960" hidden="1"/>
    <cellStyle name="20% - Accent1 8" xfId="5480" hidden="1"/>
    <cellStyle name="20% - Accent1 8" xfId="5559" hidden="1"/>
    <cellStyle name="20% - Accent1 8" xfId="5636" hidden="1"/>
    <cellStyle name="20% - Accent1 8" xfId="5714" hidden="1"/>
    <cellStyle name="20% - Accent1 8" xfId="6298" hidden="1"/>
    <cellStyle name="20% - Accent1 8" xfId="6375" hidden="1"/>
    <cellStyle name="20% - Accent1 8" xfId="6454" hidden="1"/>
    <cellStyle name="20% - Accent1 8" xfId="6571" hidden="1"/>
    <cellStyle name="20% - Accent1 8" xfId="6544" hidden="1"/>
    <cellStyle name="20% - Accent1 8" xfId="6190" hidden="1"/>
    <cellStyle name="20% - Accent1 8" xfId="6034" hidden="1"/>
    <cellStyle name="20% - Accent1 8" xfId="6970" hidden="1"/>
    <cellStyle name="20% - Accent1 8" xfId="7048" hidden="1"/>
    <cellStyle name="20% - Accent1 8" xfId="7149" hidden="1"/>
    <cellStyle name="20% - Accent1 8" xfId="7131" hidden="1"/>
    <cellStyle name="20% - Accent1 8" xfId="6552" hidden="1"/>
    <cellStyle name="20% - Accent1 8" xfId="6194" hidden="1"/>
    <cellStyle name="20% - Accent1 8" xfId="7502" hidden="1"/>
    <cellStyle name="20% - Accent1 8" xfId="7580" hidden="1"/>
    <cellStyle name="20% - Accent1 8" xfId="6601" hidden="1"/>
    <cellStyle name="20% - Accent1 8" xfId="7839" hidden="1"/>
    <cellStyle name="20% - Accent1 8" xfId="7917" hidden="1"/>
    <cellStyle name="20% - Accent1 8" xfId="6598" hidden="1"/>
    <cellStyle name="20% - Accent1 8" xfId="8176" hidden="1"/>
    <cellStyle name="20% - Accent1 8" xfId="8272" hidden="1"/>
    <cellStyle name="20% - Accent1 8" xfId="8351" hidden="1"/>
    <cellStyle name="20% - Accent1 8" xfId="8428" hidden="1"/>
    <cellStyle name="20% - Accent1 8" xfId="8506" hidden="1"/>
    <cellStyle name="20% - Accent1 8" xfId="9090" hidden="1"/>
    <cellStyle name="20% - Accent1 8" xfId="9167" hidden="1"/>
    <cellStyle name="20% - Accent1 8" xfId="9246" hidden="1"/>
    <cellStyle name="20% - Accent1 8" xfId="9363" hidden="1"/>
    <cellStyle name="20% - Accent1 8" xfId="9336" hidden="1"/>
    <cellStyle name="20% - Accent1 8" xfId="8982" hidden="1"/>
    <cellStyle name="20% - Accent1 8" xfId="8826" hidden="1"/>
    <cellStyle name="20% - Accent1 8" xfId="9762" hidden="1"/>
    <cellStyle name="20% - Accent1 8" xfId="9840" hidden="1"/>
    <cellStyle name="20% - Accent1 8" xfId="9941" hidden="1"/>
    <cellStyle name="20% - Accent1 8" xfId="9923" hidden="1"/>
    <cellStyle name="20% - Accent1 8" xfId="9344" hidden="1"/>
    <cellStyle name="20% - Accent1 8" xfId="8986" hidden="1"/>
    <cellStyle name="20% - Accent1 8" xfId="10294" hidden="1"/>
    <cellStyle name="20% - Accent1 8" xfId="10372" hidden="1"/>
    <cellStyle name="20% - Accent1 8" xfId="9393" hidden="1"/>
    <cellStyle name="20% - Accent1 8" xfId="10631" hidden="1"/>
    <cellStyle name="20% - Accent1 8" xfId="10709" hidden="1"/>
    <cellStyle name="20% - Accent1 8" xfId="9390" hidden="1"/>
    <cellStyle name="20% - Accent1 8" xfId="10968" hidden="1"/>
    <cellStyle name="20% - Accent1 8" xfId="5434" hidden="1"/>
    <cellStyle name="20% - Accent1 8" xfId="5355" hidden="1"/>
    <cellStyle name="20% - Accent1 8" xfId="5276" hidden="1"/>
    <cellStyle name="20% - Accent1 8" xfId="5193" hidden="1"/>
    <cellStyle name="20% - Accent1 8" xfId="4026" hidden="1"/>
    <cellStyle name="20% - Accent1 8" xfId="3945" hidden="1"/>
    <cellStyle name="20% - Accent1 8" xfId="3860" hidden="1"/>
    <cellStyle name="20% - Accent1 8" xfId="3590" hidden="1"/>
    <cellStyle name="20% - Accent1 8" xfId="3722" hidden="1"/>
    <cellStyle name="20% - Accent1 8" xfId="4239" hidden="1"/>
    <cellStyle name="20% - Accent1 8" xfId="4613" hidden="1"/>
    <cellStyle name="20% - Accent1 8" xfId="2781" hidden="1"/>
    <cellStyle name="20% - Accent1 8" xfId="2590" hidden="1"/>
    <cellStyle name="20% - Accent1 8" xfId="2403" hidden="1"/>
    <cellStyle name="20% - Accent1 8" xfId="2428" hidden="1"/>
    <cellStyle name="20% - Accent1 8" xfId="3691" hidden="1"/>
    <cellStyle name="20% - Accent1 8" xfId="4235" hidden="1"/>
    <cellStyle name="20% - Accent1 8" xfId="1591" hidden="1"/>
    <cellStyle name="20% - Accent1 8" xfId="1386" hidden="1"/>
    <cellStyle name="20% - Accent1 8" xfId="3487" hidden="1"/>
    <cellStyle name="20% - Accent1 8" xfId="811" hidden="1"/>
    <cellStyle name="20% - Accent1 8" xfId="733" hidden="1"/>
    <cellStyle name="20% - Accent1 8" xfId="3491" hidden="1"/>
    <cellStyle name="20% - Accent1 8" xfId="11120" hidden="1"/>
    <cellStyle name="20% - Accent1 8" xfId="11216" hidden="1"/>
    <cellStyle name="20% - Accent1 8" xfId="11295" hidden="1"/>
    <cellStyle name="20% - Accent1 8" xfId="11372" hidden="1"/>
    <cellStyle name="20% - Accent1 8" xfId="11450" hidden="1"/>
    <cellStyle name="20% - Accent1 8" xfId="12034" hidden="1"/>
    <cellStyle name="20% - Accent1 8" xfId="12111" hidden="1"/>
    <cellStyle name="20% - Accent1 8" xfId="12190" hidden="1"/>
    <cellStyle name="20% - Accent1 8" xfId="12307" hidden="1"/>
    <cellStyle name="20% - Accent1 8" xfId="12280" hidden="1"/>
    <cellStyle name="20% - Accent1 8" xfId="11926" hidden="1"/>
    <cellStyle name="20% - Accent1 8" xfId="11770" hidden="1"/>
    <cellStyle name="20% - Accent1 8" xfId="12706" hidden="1"/>
    <cellStyle name="20% - Accent1 8" xfId="12784" hidden="1"/>
    <cellStyle name="20% - Accent1 8" xfId="12885" hidden="1"/>
    <cellStyle name="20% - Accent1 8" xfId="12867" hidden="1"/>
    <cellStyle name="20% - Accent1 8" xfId="12288" hidden="1"/>
    <cellStyle name="20% - Accent1 8" xfId="11930" hidden="1"/>
    <cellStyle name="20% - Accent1 8" xfId="13238" hidden="1"/>
    <cellStyle name="20% - Accent1 8" xfId="13316" hidden="1"/>
    <cellStyle name="20% - Accent1 8" xfId="12337" hidden="1"/>
    <cellStyle name="20% - Accent1 8" xfId="13575" hidden="1"/>
    <cellStyle name="20% - Accent1 8" xfId="13653" hidden="1"/>
    <cellStyle name="20% - Accent1 8" xfId="12334" hidden="1"/>
    <cellStyle name="20% - Accent1 8" xfId="13912" hidden="1"/>
    <cellStyle name="20% - Accent1 8" xfId="14008" hidden="1"/>
    <cellStyle name="20% - Accent1 8" xfId="14087" hidden="1"/>
    <cellStyle name="20% - Accent1 8" xfId="14164" hidden="1"/>
    <cellStyle name="20% - Accent1 8" xfId="14242" hidden="1"/>
    <cellStyle name="20% - Accent1 8" xfId="14826" hidden="1"/>
    <cellStyle name="20% - Accent1 8" xfId="14903" hidden="1"/>
    <cellStyle name="20% - Accent1 8" xfId="14982" hidden="1"/>
    <cellStyle name="20% - Accent1 8" xfId="15099" hidden="1"/>
    <cellStyle name="20% - Accent1 8" xfId="15072" hidden="1"/>
    <cellStyle name="20% - Accent1 8" xfId="14718" hidden="1"/>
    <cellStyle name="20% - Accent1 8" xfId="14562" hidden="1"/>
    <cellStyle name="20% - Accent1 8" xfId="15498" hidden="1"/>
    <cellStyle name="20% - Accent1 8" xfId="15576" hidden="1"/>
    <cellStyle name="20% - Accent1 8" xfId="15677" hidden="1"/>
    <cellStyle name="20% - Accent1 8" xfId="15659" hidden="1"/>
    <cellStyle name="20% - Accent1 8" xfId="15080" hidden="1"/>
    <cellStyle name="20% - Accent1 8" xfId="14722" hidden="1"/>
    <cellStyle name="20% - Accent1 8" xfId="16030" hidden="1"/>
    <cellStyle name="20% - Accent1 8" xfId="16108" hidden="1"/>
    <cellStyle name="20% - Accent1 8" xfId="15129" hidden="1"/>
    <cellStyle name="20% - Accent1 8" xfId="16367" hidden="1"/>
    <cellStyle name="20% - Accent1 8" xfId="16445" hidden="1"/>
    <cellStyle name="20% - Accent1 8" xfId="15126" hidden="1"/>
    <cellStyle name="20% - Accent1 8" xfId="16704" hidden="1"/>
    <cellStyle name="20% - Accent1 8" xfId="16841" hidden="1"/>
    <cellStyle name="20% - Accent1 8" xfId="16920" hidden="1"/>
    <cellStyle name="20% - Accent1 8" xfId="16997" hidden="1"/>
    <cellStyle name="20% - Accent1 8" xfId="17075" hidden="1"/>
    <cellStyle name="20% - Accent1 8" xfId="17659" hidden="1"/>
    <cellStyle name="20% - Accent1 8" xfId="17736" hidden="1"/>
    <cellStyle name="20% - Accent1 8" xfId="17815" hidden="1"/>
    <cellStyle name="20% - Accent1 8" xfId="17932" hidden="1"/>
    <cellStyle name="20% - Accent1 8" xfId="17905" hidden="1"/>
    <cellStyle name="20% - Accent1 8" xfId="17551" hidden="1"/>
    <cellStyle name="20% - Accent1 8" xfId="17395" hidden="1"/>
    <cellStyle name="20% - Accent1 8" xfId="18331" hidden="1"/>
    <cellStyle name="20% - Accent1 8" xfId="18409" hidden="1"/>
    <cellStyle name="20% - Accent1 8" xfId="18510" hidden="1"/>
    <cellStyle name="20% - Accent1 8" xfId="18492" hidden="1"/>
    <cellStyle name="20% - Accent1 8" xfId="17913" hidden="1"/>
    <cellStyle name="20% - Accent1 8" xfId="17555" hidden="1"/>
    <cellStyle name="20% - Accent1 8" xfId="18863" hidden="1"/>
    <cellStyle name="20% - Accent1 8" xfId="18941" hidden="1"/>
    <cellStyle name="20% - Accent1 8" xfId="17962" hidden="1"/>
    <cellStyle name="20% - Accent1 8" xfId="19200" hidden="1"/>
    <cellStyle name="20% - Accent1 8" xfId="19278" hidden="1"/>
    <cellStyle name="20% - Accent1 8" xfId="17959" hidden="1"/>
    <cellStyle name="20% - Accent1 8" xfId="19537" hidden="1"/>
    <cellStyle name="20% - Accent1 8" xfId="19634" hidden="1"/>
    <cellStyle name="20% - Accent1 8" xfId="19713" hidden="1"/>
    <cellStyle name="20% - Accent1 8" xfId="19790" hidden="1"/>
    <cellStyle name="20% - Accent1 8" xfId="19868" hidden="1"/>
    <cellStyle name="20% - Accent1 8" xfId="20452" hidden="1"/>
    <cellStyle name="20% - Accent1 8" xfId="20529" hidden="1"/>
    <cellStyle name="20% - Accent1 8" xfId="20608" hidden="1"/>
    <cellStyle name="20% - Accent1 8" xfId="20725" hidden="1"/>
    <cellStyle name="20% - Accent1 8" xfId="20698" hidden="1"/>
    <cellStyle name="20% - Accent1 8" xfId="20344" hidden="1"/>
    <cellStyle name="20% - Accent1 8" xfId="20188" hidden="1"/>
    <cellStyle name="20% - Accent1 8" xfId="21124" hidden="1"/>
    <cellStyle name="20% - Accent1 8" xfId="21202" hidden="1"/>
    <cellStyle name="20% - Accent1 8" xfId="21303" hidden="1"/>
    <cellStyle name="20% - Accent1 8" xfId="21285" hidden="1"/>
    <cellStyle name="20% - Accent1 8" xfId="20706" hidden="1"/>
    <cellStyle name="20% - Accent1 8" xfId="20348" hidden="1"/>
    <cellStyle name="20% - Accent1 8" xfId="21656" hidden="1"/>
    <cellStyle name="20% - Accent1 8" xfId="21734" hidden="1"/>
    <cellStyle name="20% - Accent1 8" xfId="20755" hidden="1"/>
    <cellStyle name="20% - Accent1 8" xfId="21993" hidden="1"/>
    <cellStyle name="20% - Accent1 8" xfId="22071" hidden="1"/>
    <cellStyle name="20% - Accent1 8" xfId="20752" hidden="1"/>
    <cellStyle name="20% - Accent1 8" xfId="22330" hidden="1"/>
    <cellStyle name="20% - Accent1 8" xfId="22426" hidden="1"/>
    <cellStyle name="20% - Accent1 8" xfId="22505" hidden="1"/>
    <cellStyle name="20% - Accent1 8" xfId="22582" hidden="1"/>
    <cellStyle name="20% - Accent1 8" xfId="22660" hidden="1"/>
    <cellStyle name="20% - Accent1 8" xfId="23244" hidden="1"/>
    <cellStyle name="20% - Accent1 8" xfId="23321" hidden="1"/>
    <cellStyle name="20% - Accent1 8" xfId="23400" hidden="1"/>
    <cellStyle name="20% - Accent1 8" xfId="23517" hidden="1"/>
    <cellStyle name="20% - Accent1 8" xfId="23490" hidden="1"/>
    <cellStyle name="20% - Accent1 8" xfId="23136" hidden="1"/>
    <cellStyle name="20% - Accent1 8" xfId="22980" hidden="1"/>
    <cellStyle name="20% - Accent1 8" xfId="23916" hidden="1"/>
    <cellStyle name="20% - Accent1 8" xfId="23994" hidden="1"/>
    <cellStyle name="20% - Accent1 8" xfId="24095" hidden="1"/>
    <cellStyle name="20% - Accent1 8" xfId="24077" hidden="1"/>
    <cellStyle name="20% - Accent1 8" xfId="23498" hidden="1"/>
    <cellStyle name="20% - Accent1 8" xfId="23140" hidden="1"/>
    <cellStyle name="20% - Accent1 8" xfId="24448" hidden="1"/>
    <cellStyle name="20% - Accent1 8" xfId="24526" hidden="1"/>
    <cellStyle name="20% - Accent1 8" xfId="23547" hidden="1"/>
    <cellStyle name="20% - Accent1 8" xfId="24785" hidden="1"/>
    <cellStyle name="20% - Accent1 8" xfId="24863" hidden="1"/>
    <cellStyle name="20% - Accent1 8" xfId="23544" hidden="1"/>
    <cellStyle name="20% - Accent1 8" xfId="25122" hidden="1"/>
    <cellStyle name="20% - Accent1 8" xfId="25219" hidden="1"/>
    <cellStyle name="20% - Accent1 8" xfId="25298" hidden="1"/>
    <cellStyle name="20% - Accent1 8" xfId="25375" hidden="1"/>
    <cellStyle name="20% - Accent1 8" xfId="25453" hidden="1"/>
    <cellStyle name="20% - Accent1 8" xfId="26037" hidden="1"/>
    <cellStyle name="20% - Accent1 8" xfId="26114" hidden="1"/>
    <cellStyle name="20% - Accent1 8" xfId="26193" hidden="1"/>
    <cellStyle name="20% - Accent1 8" xfId="26310" hidden="1"/>
    <cellStyle name="20% - Accent1 8" xfId="26283" hidden="1"/>
    <cellStyle name="20% - Accent1 8" xfId="25929" hidden="1"/>
    <cellStyle name="20% - Accent1 8" xfId="25773" hidden="1"/>
    <cellStyle name="20% - Accent1 8" xfId="26709" hidden="1"/>
    <cellStyle name="20% - Accent1 8" xfId="26787" hidden="1"/>
    <cellStyle name="20% - Accent1 8" xfId="26888" hidden="1"/>
    <cellStyle name="20% - Accent1 8" xfId="26870" hidden="1"/>
    <cellStyle name="20% - Accent1 8" xfId="26291" hidden="1"/>
    <cellStyle name="20% - Accent1 8" xfId="25933" hidden="1"/>
    <cellStyle name="20% - Accent1 8" xfId="27241" hidden="1"/>
    <cellStyle name="20% - Accent1 8" xfId="27319" hidden="1"/>
    <cellStyle name="20% - Accent1 8" xfId="26340" hidden="1"/>
    <cellStyle name="20% - Accent1 8" xfId="27578" hidden="1"/>
    <cellStyle name="20% - Accent1 8" xfId="27656" hidden="1"/>
    <cellStyle name="20% - Accent1 8" xfId="26337" hidden="1"/>
    <cellStyle name="20% - Accent1 8" xfId="27915" hidden="1"/>
    <cellStyle name="20% - Accent1 8" xfId="28012" hidden="1"/>
    <cellStyle name="20% - Accent1 8" xfId="28091" hidden="1"/>
    <cellStyle name="20% - Accent1 8" xfId="28168" hidden="1"/>
    <cellStyle name="20% - Accent1 8" xfId="28246" hidden="1"/>
    <cellStyle name="20% - Accent1 8" xfId="28830" hidden="1"/>
    <cellStyle name="20% - Accent1 8" xfId="28907" hidden="1"/>
    <cellStyle name="20% - Accent1 8" xfId="28986" hidden="1"/>
    <cellStyle name="20% - Accent1 8" xfId="29103" hidden="1"/>
    <cellStyle name="20% - Accent1 8" xfId="29076" hidden="1"/>
    <cellStyle name="20% - Accent1 8" xfId="28722" hidden="1"/>
    <cellStyle name="20% - Accent1 8" xfId="28566" hidden="1"/>
    <cellStyle name="20% - Accent1 8" xfId="29502" hidden="1"/>
    <cellStyle name="20% - Accent1 8" xfId="29580" hidden="1"/>
    <cellStyle name="20% - Accent1 8" xfId="29681" hidden="1"/>
    <cellStyle name="20% - Accent1 8" xfId="29663" hidden="1"/>
    <cellStyle name="20% - Accent1 8" xfId="29084" hidden="1"/>
    <cellStyle name="20% - Accent1 8" xfId="28726" hidden="1"/>
    <cellStyle name="20% - Accent1 8" xfId="30034" hidden="1"/>
    <cellStyle name="20% - Accent1 8" xfId="30112" hidden="1"/>
    <cellStyle name="20% - Accent1 8" xfId="29133" hidden="1"/>
    <cellStyle name="20% - Accent1 8" xfId="30371" hidden="1"/>
    <cellStyle name="20% - Accent1 8" xfId="30449" hidden="1"/>
    <cellStyle name="20% - Accent1 8" xfId="29130" hidden="1"/>
    <cellStyle name="20% - Accent1 8" xfId="30708" hidden="1"/>
    <cellStyle name="20% - Accent1 8" xfId="30804" hidden="1"/>
    <cellStyle name="20% - Accent1 8" xfId="30883" hidden="1"/>
    <cellStyle name="20% - Accent1 8" xfId="30960" hidden="1"/>
    <cellStyle name="20% - Accent1 8" xfId="31038" hidden="1"/>
    <cellStyle name="20% - Accent1 8" xfId="31622" hidden="1"/>
    <cellStyle name="20% - Accent1 8" xfId="31699" hidden="1"/>
    <cellStyle name="20% - Accent1 8" xfId="31778" hidden="1"/>
    <cellStyle name="20% - Accent1 8" xfId="31895" hidden="1"/>
    <cellStyle name="20% - Accent1 8" xfId="31868" hidden="1"/>
    <cellStyle name="20% - Accent1 8" xfId="31514" hidden="1"/>
    <cellStyle name="20% - Accent1 8" xfId="31358" hidden="1"/>
    <cellStyle name="20% - Accent1 8" xfId="32294" hidden="1"/>
    <cellStyle name="20% - Accent1 8" xfId="32372" hidden="1"/>
    <cellStyle name="20% - Accent1 8" xfId="32473" hidden="1"/>
    <cellStyle name="20% - Accent1 8" xfId="32455" hidden="1"/>
    <cellStyle name="20% - Accent1 8" xfId="31876" hidden="1"/>
    <cellStyle name="20% - Accent1 8" xfId="31518" hidden="1"/>
    <cellStyle name="20% - Accent1 8" xfId="32826" hidden="1"/>
    <cellStyle name="20% - Accent1 8" xfId="32904" hidden="1"/>
    <cellStyle name="20% - Accent1 8" xfId="31925" hidden="1"/>
    <cellStyle name="20% - Accent1 8" xfId="33163" hidden="1"/>
    <cellStyle name="20% - Accent1 8" xfId="33241" hidden="1"/>
    <cellStyle name="20% - Accent1 8" xfId="31922" hidden="1"/>
    <cellStyle name="20% - Accent1 8" xfId="33500" hidden="1"/>
    <cellStyle name="20% - Accent1 8" xfId="33595" hidden="1"/>
    <cellStyle name="20% - Accent1 8" xfId="33674" hidden="1"/>
    <cellStyle name="20% - Accent1 8" xfId="33751" hidden="1"/>
    <cellStyle name="20% - Accent1 8" xfId="33829" hidden="1"/>
    <cellStyle name="20% - Accent1 8" xfId="34413" hidden="1"/>
    <cellStyle name="20% - Accent1 8" xfId="34490" hidden="1"/>
    <cellStyle name="20% - Accent1 8" xfId="34569" hidden="1"/>
    <cellStyle name="20% - Accent1 8" xfId="34686" hidden="1"/>
    <cellStyle name="20% - Accent1 8" xfId="34659" hidden="1"/>
    <cellStyle name="20% - Accent1 8" xfId="34305" hidden="1"/>
    <cellStyle name="20% - Accent1 8" xfId="34149" hidden="1"/>
    <cellStyle name="20% - Accent1 8" xfId="35085" hidden="1"/>
    <cellStyle name="20% - Accent1 8" xfId="35163" hidden="1"/>
    <cellStyle name="20% - Accent1 8" xfId="35264" hidden="1"/>
    <cellStyle name="20% - Accent1 8" xfId="35246" hidden="1"/>
    <cellStyle name="20% - Accent1 8" xfId="34667" hidden="1"/>
    <cellStyle name="20% - Accent1 8" xfId="34309" hidden="1"/>
    <cellStyle name="20% - Accent1 8" xfId="35617" hidden="1"/>
    <cellStyle name="20% - Accent1 8" xfId="35695" hidden="1"/>
    <cellStyle name="20% - Accent1 8" xfId="34716" hidden="1"/>
    <cellStyle name="20% - Accent1 8" xfId="35954" hidden="1"/>
    <cellStyle name="20% - Accent1 8" xfId="36032" hidden="1"/>
    <cellStyle name="20% - Accent1 8" xfId="34713" hidden="1"/>
    <cellStyle name="20% - Accent1 8" xfId="36291" hidden="1"/>
    <cellStyle name="20% - Accent1 8" xfId="36387" hidden="1"/>
    <cellStyle name="20% - Accent1 8" xfId="36466" hidden="1"/>
    <cellStyle name="20% - Accent1 8" xfId="36543" hidden="1"/>
    <cellStyle name="20% - Accent1 8" xfId="36621" hidden="1"/>
    <cellStyle name="20% - Accent1 8" xfId="37205" hidden="1"/>
    <cellStyle name="20% - Accent1 8" xfId="37282" hidden="1"/>
    <cellStyle name="20% - Accent1 8" xfId="37361" hidden="1"/>
    <cellStyle name="20% - Accent1 8" xfId="37478" hidden="1"/>
    <cellStyle name="20% - Accent1 8" xfId="37451" hidden="1"/>
    <cellStyle name="20% - Accent1 8" xfId="37097" hidden="1"/>
    <cellStyle name="20% - Accent1 8" xfId="36941" hidden="1"/>
    <cellStyle name="20% - Accent1 8" xfId="37877" hidden="1"/>
    <cellStyle name="20% - Accent1 8" xfId="37955" hidden="1"/>
    <cellStyle name="20% - Accent1 8" xfId="38056" hidden="1"/>
    <cellStyle name="20% - Accent1 8" xfId="38038" hidden="1"/>
    <cellStyle name="20% - Accent1 8" xfId="37459" hidden="1"/>
    <cellStyle name="20% - Accent1 8" xfId="37101" hidden="1"/>
    <cellStyle name="20% - Accent1 8" xfId="38409" hidden="1"/>
    <cellStyle name="20% - Accent1 8" xfId="38487" hidden="1"/>
    <cellStyle name="20% - Accent1 8" xfId="37508" hidden="1"/>
    <cellStyle name="20% - Accent1 8" xfId="38746" hidden="1"/>
    <cellStyle name="20% - Accent1 8" xfId="38824" hidden="1"/>
    <cellStyle name="20% - Accent1 8" xfId="37505" hidden="1"/>
    <cellStyle name="20% - Accent1 8" xfId="39083" hidden="1"/>
    <cellStyle name="20% - Accent1 8" xfId="39179" hidden="1"/>
    <cellStyle name="20% - Accent1 8" xfId="39258" hidden="1"/>
    <cellStyle name="20% - Accent1 8" xfId="39335" hidden="1"/>
    <cellStyle name="20% - Accent1 8" xfId="39413" hidden="1"/>
    <cellStyle name="20% - Accent1 8" xfId="39997" hidden="1"/>
    <cellStyle name="20% - Accent1 8" xfId="40074" hidden="1"/>
    <cellStyle name="20% - Accent1 8" xfId="40153" hidden="1"/>
    <cellStyle name="20% - Accent1 8" xfId="40270" hidden="1"/>
    <cellStyle name="20% - Accent1 8" xfId="40243" hidden="1"/>
    <cellStyle name="20% - Accent1 8" xfId="39889" hidden="1"/>
    <cellStyle name="20% - Accent1 8" xfId="39733" hidden="1"/>
    <cellStyle name="20% - Accent1 8" xfId="40669" hidden="1"/>
    <cellStyle name="20% - Accent1 8" xfId="40747" hidden="1"/>
    <cellStyle name="20% - Accent1 8" xfId="40848" hidden="1"/>
    <cellStyle name="20% - Accent1 8" xfId="40830" hidden="1"/>
    <cellStyle name="20% - Accent1 8" xfId="40251" hidden="1"/>
    <cellStyle name="20% - Accent1 8" xfId="39893" hidden="1"/>
    <cellStyle name="20% - Accent1 8" xfId="41201" hidden="1"/>
    <cellStyle name="20% - Accent1 8" xfId="41279" hidden="1"/>
    <cellStyle name="20% - Accent1 8" xfId="40300" hidden="1"/>
    <cellStyle name="20% - Accent1 8" xfId="41538" hidden="1"/>
    <cellStyle name="20% - Accent1 8" xfId="41616" hidden="1"/>
    <cellStyle name="20% - Accent1 8" xfId="40297" hidden="1"/>
    <cellStyle name="20% - Accent1 8" xfId="41875" hidden="1"/>
    <cellStyle name="20% - Accent1 8" xfId="41969" hidden="1"/>
    <cellStyle name="20% - Accent1 8" xfId="42048" hidden="1"/>
    <cellStyle name="20% - Accent1 8" xfId="42125" hidden="1"/>
    <cellStyle name="20% - Accent1 8" xfId="42203" hidden="1"/>
    <cellStyle name="20% - Accent1 8" xfId="42787" hidden="1"/>
    <cellStyle name="20% - Accent1 8" xfId="42864" hidden="1"/>
    <cellStyle name="20% - Accent1 8" xfId="42943" hidden="1"/>
    <cellStyle name="20% - Accent1 8" xfId="43060" hidden="1"/>
    <cellStyle name="20% - Accent1 8" xfId="43033" hidden="1"/>
    <cellStyle name="20% - Accent1 8" xfId="42679" hidden="1"/>
    <cellStyle name="20% - Accent1 8" xfId="42523" hidden="1"/>
    <cellStyle name="20% - Accent1 8" xfId="43459" hidden="1"/>
    <cellStyle name="20% - Accent1 8" xfId="43537" hidden="1"/>
    <cellStyle name="20% - Accent1 8" xfId="43638" hidden="1"/>
    <cellStyle name="20% - Accent1 8" xfId="43620" hidden="1"/>
    <cellStyle name="20% - Accent1 8" xfId="43041" hidden="1"/>
    <cellStyle name="20% - Accent1 8" xfId="42683" hidden="1"/>
    <cellStyle name="20% - Accent1 8" xfId="43991" hidden="1"/>
    <cellStyle name="20% - Accent1 8" xfId="44069" hidden="1"/>
    <cellStyle name="20% - Accent1 8" xfId="43090" hidden="1"/>
    <cellStyle name="20% - Accent1 8" xfId="44328" hidden="1"/>
    <cellStyle name="20% - Accent1 8" xfId="44406" hidden="1"/>
    <cellStyle name="20% - Accent1 8" xfId="43087" hidden="1"/>
    <cellStyle name="20% - Accent1 8" xfId="44665" hidden="1"/>
    <cellStyle name="20% - Accent1 8" xfId="44761" hidden="1"/>
    <cellStyle name="20% - Accent1 8" xfId="44840" hidden="1"/>
    <cellStyle name="20% - Accent1 8" xfId="44917" hidden="1"/>
    <cellStyle name="20% - Accent1 8" xfId="44995" hidden="1"/>
    <cellStyle name="20% - Accent1 8" xfId="45579" hidden="1"/>
    <cellStyle name="20% - Accent1 8" xfId="45656" hidden="1"/>
    <cellStyle name="20% - Accent1 8" xfId="45735" hidden="1"/>
    <cellStyle name="20% - Accent1 8" xfId="45852" hidden="1"/>
    <cellStyle name="20% - Accent1 8" xfId="45825" hidden="1"/>
    <cellStyle name="20% - Accent1 8" xfId="45471" hidden="1"/>
    <cellStyle name="20% - Accent1 8" xfId="45315" hidden="1"/>
    <cellStyle name="20% - Accent1 8" xfId="46251" hidden="1"/>
    <cellStyle name="20% - Accent1 8" xfId="46329" hidden="1"/>
    <cellStyle name="20% - Accent1 8" xfId="46430" hidden="1"/>
    <cellStyle name="20% - Accent1 8" xfId="46412" hidden="1"/>
    <cellStyle name="20% - Accent1 8" xfId="45833" hidden="1"/>
    <cellStyle name="20% - Accent1 8" xfId="45475" hidden="1"/>
    <cellStyle name="20% - Accent1 8" xfId="46783" hidden="1"/>
    <cellStyle name="20% - Accent1 8" xfId="46861" hidden="1"/>
    <cellStyle name="20% - Accent1 8" xfId="45882" hidden="1"/>
    <cellStyle name="20% - Accent1 8" xfId="47120" hidden="1"/>
    <cellStyle name="20% - Accent1 8" xfId="47198" hidden="1"/>
    <cellStyle name="20% - Accent1 8" xfId="45879" hidden="1"/>
    <cellStyle name="20% - Accent1 8" xfId="47457" hidden="1"/>
    <cellStyle name="20% - Accent1 8" xfId="47553" hidden="1"/>
    <cellStyle name="20% - Accent1 8" xfId="47632" hidden="1"/>
    <cellStyle name="20% - Accent1 8" xfId="47709" hidden="1"/>
    <cellStyle name="20% - Accent1 8" xfId="47787" hidden="1"/>
    <cellStyle name="20% - Accent1 8" xfId="48371" hidden="1"/>
    <cellStyle name="20% - Accent1 8" xfId="48448" hidden="1"/>
    <cellStyle name="20% - Accent1 8" xfId="48527" hidden="1"/>
    <cellStyle name="20% - Accent1 8" xfId="48644" hidden="1"/>
    <cellStyle name="20% - Accent1 8" xfId="48617" hidden="1"/>
    <cellStyle name="20% - Accent1 8" xfId="48263" hidden="1"/>
    <cellStyle name="20% - Accent1 8" xfId="48107" hidden="1"/>
    <cellStyle name="20% - Accent1 8" xfId="49043" hidden="1"/>
    <cellStyle name="20% - Accent1 8" xfId="49121" hidden="1"/>
    <cellStyle name="20% - Accent1 8" xfId="49222" hidden="1"/>
    <cellStyle name="20% - Accent1 8" xfId="49204" hidden="1"/>
    <cellStyle name="20% - Accent1 8" xfId="48625" hidden="1"/>
    <cellStyle name="20% - Accent1 8" xfId="48267" hidden="1"/>
    <cellStyle name="20% - Accent1 8" xfId="49575" hidden="1"/>
    <cellStyle name="20% - Accent1 8" xfId="49653" hidden="1"/>
    <cellStyle name="20% - Accent1 8" xfId="48674" hidden="1"/>
    <cellStyle name="20% - Accent1 8" xfId="49912" hidden="1"/>
    <cellStyle name="20% - Accent1 8" xfId="49990" hidden="1"/>
    <cellStyle name="20% - Accent1 8" xfId="48671" hidden="1"/>
    <cellStyle name="20% - Accent1 8" xfId="50249" hidden="1"/>
    <cellStyle name="20% - Accent1 8" xfId="50343" hidden="1"/>
    <cellStyle name="20% - Accent1 8" xfId="50422" hidden="1"/>
    <cellStyle name="20% - Accent1 8" xfId="50499" hidden="1"/>
    <cellStyle name="20% - Accent1 8" xfId="50577" hidden="1"/>
    <cellStyle name="20% - Accent1 8" xfId="51161" hidden="1"/>
    <cellStyle name="20% - Accent1 8" xfId="51238" hidden="1"/>
    <cellStyle name="20% - Accent1 8" xfId="51317" hidden="1"/>
    <cellStyle name="20% - Accent1 8" xfId="51434" hidden="1"/>
    <cellStyle name="20% - Accent1 8" xfId="51407" hidden="1"/>
    <cellStyle name="20% - Accent1 8" xfId="51053" hidden="1"/>
    <cellStyle name="20% - Accent1 8" xfId="50897" hidden="1"/>
    <cellStyle name="20% - Accent1 8" xfId="51833" hidden="1"/>
    <cellStyle name="20% - Accent1 8" xfId="51911" hidden="1"/>
    <cellStyle name="20% - Accent1 8" xfId="52012" hidden="1"/>
    <cellStyle name="20% - Accent1 8" xfId="51994" hidden="1"/>
    <cellStyle name="20% - Accent1 8" xfId="51415" hidden="1"/>
    <cellStyle name="20% - Accent1 8" xfId="51057" hidden="1"/>
    <cellStyle name="20% - Accent1 8" xfId="52365" hidden="1"/>
    <cellStyle name="20% - Accent1 8" xfId="52443" hidden="1"/>
    <cellStyle name="20% - Accent1 8" xfId="51464" hidden="1"/>
    <cellStyle name="20% - Accent1 8" xfId="52702" hidden="1"/>
    <cellStyle name="20% - Accent1 8" xfId="52780" hidden="1"/>
    <cellStyle name="20% - Accent1 8" xfId="51461" hidden="1"/>
    <cellStyle name="20% - Accent1 8" xfId="53039" hidden="1"/>
    <cellStyle name="20% - Accent1 8" xfId="53135" hidden="1"/>
    <cellStyle name="20% - Accent1 8" xfId="53214" hidden="1"/>
    <cellStyle name="20% - Accent1 8" xfId="53291" hidden="1"/>
    <cellStyle name="20% - Accent1 8" xfId="53369" hidden="1"/>
    <cellStyle name="20% - Accent1 8" xfId="53953" hidden="1"/>
    <cellStyle name="20% - Accent1 8" xfId="54030" hidden="1"/>
    <cellStyle name="20% - Accent1 8" xfId="54109" hidden="1"/>
    <cellStyle name="20% - Accent1 8" xfId="54226" hidden="1"/>
    <cellStyle name="20% - Accent1 8" xfId="54199" hidden="1"/>
    <cellStyle name="20% - Accent1 8" xfId="53845" hidden="1"/>
    <cellStyle name="20% - Accent1 8" xfId="53689" hidden="1"/>
    <cellStyle name="20% - Accent1 8" xfId="54625" hidden="1"/>
    <cellStyle name="20% - Accent1 8" xfId="54703" hidden="1"/>
    <cellStyle name="20% - Accent1 8" xfId="54804" hidden="1"/>
    <cellStyle name="20% - Accent1 8" xfId="54786" hidden="1"/>
    <cellStyle name="20% - Accent1 8" xfId="54207" hidden="1"/>
    <cellStyle name="20% - Accent1 8" xfId="53849" hidden="1"/>
    <cellStyle name="20% - Accent1 8" xfId="55157" hidden="1"/>
    <cellStyle name="20% - Accent1 8" xfId="55235" hidden="1"/>
    <cellStyle name="20% - Accent1 8" xfId="54256" hidden="1"/>
    <cellStyle name="20% - Accent1 8" xfId="55494" hidden="1"/>
    <cellStyle name="20% - Accent1 8" xfId="55572" hidden="1"/>
    <cellStyle name="20% - Accent1 8" xfId="54253" hidden="1"/>
    <cellStyle name="20% - Accent1 8" xfId="55831" hidden="1"/>
    <cellStyle name="20% - Accent1 8" xfId="55927" hidden="1"/>
    <cellStyle name="20% - Accent1 8" xfId="56006" hidden="1"/>
    <cellStyle name="20% - Accent1 8" xfId="56083" hidden="1"/>
    <cellStyle name="20% - Accent1 8" xfId="56161" hidden="1"/>
    <cellStyle name="20% - Accent1 8" xfId="56745" hidden="1"/>
    <cellStyle name="20% - Accent1 8" xfId="56822" hidden="1"/>
    <cellStyle name="20% - Accent1 8" xfId="56901" hidden="1"/>
    <cellStyle name="20% - Accent1 8" xfId="57018" hidden="1"/>
    <cellStyle name="20% - Accent1 8" xfId="56991" hidden="1"/>
    <cellStyle name="20% - Accent1 8" xfId="56637" hidden="1"/>
    <cellStyle name="20% - Accent1 8" xfId="56481" hidden="1"/>
    <cellStyle name="20% - Accent1 8" xfId="57417" hidden="1"/>
    <cellStyle name="20% - Accent1 8" xfId="57495" hidden="1"/>
    <cellStyle name="20% - Accent1 8" xfId="57596" hidden="1"/>
    <cellStyle name="20% - Accent1 8" xfId="57578" hidden="1"/>
    <cellStyle name="20% - Accent1 8" xfId="56999" hidden="1"/>
    <cellStyle name="20% - Accent1 8" xfId="56641" hidden="1"/>
    <cellStyle name="20% - Accent1 8" xfId="57949" hidden="1"/>
    <cellStyle name="20% - Accent1 8" xfId="58027" hidden="1"/>
    <cellStyle name="20% - Accent1 8" xfId="57048" hidden="1"/>
    <cellStyle name="20% - Accent1 8" xfId="58286" hidden="1"/>
    <cellStyle name="20% - Accent1 8" xfId="58364" hidden="1"/>
    <cellStyle name="20% - Accent1 8" xfId="57045" hidden="1"/>
    <cellStyle name="20% - Accent1 8" xfId="58623" hidden="1"/>
    <cellStyle name="20% - Accent1 9" xfId="57" hidden="1"/>
    <cellStyle name="20% - Accent1 9" xfId="133" hidden="1"/>
    <cellStyle name="20% - Accent1 9" xfId="210" hidden="1"/>
    <cellStyle name="20% - Accent1 9" xfId="388" hidden="1"/>
    <cellStyle name="20% - Accent1 9" xfId="1393" hidden="1"/>
    <cellStyle name="20% - Accent1 9" xfId="1534" hidden="1"/>
    <cellStyle name="20% - Accent1 9" xfId="1668" hidden="1"/>
    <cellStyle name="20% - Accent1 9" xfId="1796" hidden="1"/>
    <cellStyle name="20% - Accent1 9" xfId="1253" hidden="1"/>
    <cellStyle name="20% - Accent1 9" xfId="1096" hidden="1"/>
    <cellStyle name="20% - Accent1 9" xfId="2460" hidden="1"/>
    <cellStyle name="20% - Accent1 9" xfId="2596" hidden="1"/>
    <cellStyle name="20% - Accent1 9" xfId="2746" hidden="1"/>
    <cellStyle name="20% - Accent1 9" xfId="2908" hidden="1"/>
    <cellStyle name="20% - Accent1 9" xfId="2419" hidden="1"/>
    <cellStyle name="20% - Accent1 9" xfId="910" hidden="1"/>
    <cellStyle name="20% - Accent1 9" xfId="3513" hidden="1"/>
    <cellStyle name="20% - Accent1 9" xfId="3613" hidden="1"/>
    <cellStyle name="20% - Accent1 9" xfId="3704" hidden="1"/>
    <cellStyle name="20% - Accent1 9" xfId="4273" hidden="1"/>
    <cellStyle name="20% - Accent1 9" xfId="4387" hidden="1"/>
    <cellStyle name="20% - Accent1 9" xfId="4503" hidden="1"/>
    <cellStyle name="20% - Accent1 9" xfId="4887" hidden="1"/>
    <cellStyle name="20% - Accent1 9" xfId="4967" hidden="1"/>
    <cellStyle name="20% - Accent1 9" xfId="5493" hidden="1"/>
    <cellStyle name="20% - Accent1 9" xfId="5567" hidden="1"/>
    <cellStyle name="20% - Accent1 9" xfId="5643" hidden="1"/>
    <cellStyle name="20% - Accent1 9" xfId="5721" hidden="1"/>
    <cellStyle name="20% - Accent1 9" xfId="6306" hidden="1"/>
    <cellStyle name="20% - Accent1 9" xfId="6382" hidden="1"/>
    <cellStyle name="20% - Accent1 9" xfId="6461" hidden="1"/>
    <cellStyle name="20% - Accent1 9" xfId="6556" hidden="1"/>
    <cellStyle name="20% - Accent1 9" xfId="6234" hidden="1"/>
    <cellStyle name="20% - Accent1 9" xfId="6092" hidden="1"/>
    <cellStyle name="20% - Accent1 9" xfId="6901" hidden="1"/>
    <cellStyle name="20% - Accent1 9" xfId="6977" hidden="1"/>
    <cellStyle name="20% - Accent1 9" xfId="7055" hidden="1"/>
    <cellStyle name="20% - Accent1 9" xfId="7138" hidden="1"/>
    <cellStyle name="20% - Accent1 9" xfId="6891" hidden="1"/>
    <cellStyle name="20% - Accent1 9" xfId="6009" hidden="1"/>
    <cellStyle name="20% - Accent1 9" xfId="7433" hidden="1"/>
    <cellStyle name="20% - Accent1 9" xfId="7509" hidden="1"/>
    <cellStyle name="20% - Accent1 9" xfId="7587" hidden="1"/>
    <cellStyle name="20% - Accent1 9" xfId="7770" hidden="1"/>
    <cellStyle name="20% - Accent1 9" xfId="7846" hidden="1"/>
    <cellStyle name="20% - Accent1 9" xfId="7924" hidden="1"/>
    <cellStyle name="20% - Accent1 9" xfId="8107" hidden="1"/>
    <cellStyle name="20% - Accent1 9" xfId="8183" hidden="1"/>
    <cellStyle name="20% - Accent1 9" xfId="8285" hidden="1"/>
    <cellStyle name="20% - Accent1 9" xfId="8359" hidden="1"/>
    <cellStyle name="20% - Accent1 9" xfId="8435" hidden="1"/>
    <cellStyle name="20% - Accent1 9" xfId="8513" hidden="1"/>
    <cellStyle name="20% - Accent1 9" xfId="9098" hidden="1"/>
    <cellStyle name="20% - Accent1 9" xfId="9174" hidden="1"/>
    <cellStyle name="20% - Accent1 9" xfId="9253" hidden="1"/>
    <cellStyle name="20% - Accent1 9" xfId="9348" hidden="1"/>
    <cellStyle name="20% - Accent1 9" xfId="9026" hidden="1"/>
    <cellStyle name="20% - Accent1 9" xfId="8884" hidden="1"/>
    <cellStyle name="20% - Accent1 9" xfId="9693" hidden="1"/>
    <cellStyle name="20% - Accent1 9" xfId="9769" hidden="1"/>
    <cellStyle name="20% - Accent1 9" xfId="9847" hidden="1"/>
    <cellStyle name="20% - Accent1 9" xfId="9930" hidden="1"/>
    <cellStyle name="20% - Accent1 9" xfId="9683" hidden="1"/>
    <cellStyle name="20% - Accent1 9" xfId="8801" hidden="1"/>
    <cellStyle name="20% - Accent1 9" xfId="10225" hidden="1"/>
    <cellStyle name="20% - Accent1 9" xfId="10301" hidden="1"/>
    <cellStyle name="20% - Accent1 9" xfId="10379" hidden="1"/>
    <cellStyle name="20% - Accent1 9" xfId="10562" hidden="1"/>
    <cellStyle name="20% - Accent1 9" xfId="10638" hidden="1"/>
    <cellStyle name="20% - Accent1 9" xfId="10716" hidden="1"/>
    <cellStyle name="20% - Accent1 9" xfId="10899" hidden="1"/>
    <cellStyle name="20% - Accent1 9" xfId="10975" hidden="1"/>
    <cellStyle name="20% - Accent1 9" xfId="5421" hidden="1"/>
    <cellStyle name="20% - Accent1 9" xfId="5347" hidden="1"/>
    <cellStyle name="20% - Accent1 9" xfId="5269" hidden="1"/>
    <cellStyle name="20% - Accent1 9" xfId="5184" hidden="1"/>
    <cellStyle name="20% - Accent1 9" xfId="4018" hidden="1"/>
    <cellStyle name="20% - Accent1 9" xfId="3936" hidden="1"/>
    <cellStyle name="20% - Accent1 9" xfId="3851" hidden="1"/>
    <cellStyle name="20% - Accent1 9" xfId="3660" hidden="1"/>
    <cellStyle name="20% - Accent1 9" xfId="4193" hidden="1"/>
    <cellStyle name="20% - Accent1 9" xfId="4493" hidden="1"/>
    <cellStyle name="20% - Accent1 9" xfId="2892" hidden="1"/>
    <cellStyle name="20% - Accent1 9" xfId="2739" hidden="1"/>
    <cellStyle name="20% - Accent1 9" xfId="2575" hidden="1"/>
    <cellStyle name="20% - Accent1 9" xfId="2416" hidden="1"/>
    <cellStyle name="20% - Accent1 9" xfId="2925" hidden="1"/>
    <cellStyle name="20% - Accent1 9" xfId="4645" hidden="1"/>
    <cellStyle name="20% - Accent1 9" xfId="1731" hidden="1"/>
    <cellStyle name="20% - Accent1 9" xfId="1545" hidden="1"/>
    <cellStyle name="20% - Accent1 9" xfId="1371" hidden="1"/>
    <cellStyle name="20% - Accent1 9" xfId="880" hidden="1"/>
    <cellStyle name="20% - Accent1 9" xfId="804" hidden="1"/>
    <cellStyle name="20% - Accent1 9" xfId="726" hidden="1"/>
    <cellStyle name="20% - Accent1 9" xfId="11051" hidden="1"/>
    <cellStyle name="20% - Accent1 9" xfId="11127" hidden="1"/>
    <cellStyle name="20% - Accent1 9" xfId="11229" hidden="1"/>
    <cellStyle name="20% - Accent1 9" xfId="11303" hidden="1"/>
    <cellStyle name="20% - Accent1 9" xfId="11379" hidden="1"/>
    <cellStyle name="20% - Accent1 9" xfId="11457" hidden="1"/>
    <cellStyle name="20% - Accent1 9" xfId="12042" hidden="1"/>
    <cellStyle name="20% - Accent1 9" xfId="12118" hidden="1"/>
    <cellStyle name="20% - Accent1 9" xfId="12197" hidden="1"/>
    <cellStyle name="20% - Accent1 9" xfId="12292" hidden="1"/>
    <cellStyle name="20% - Accent1 9" xfId="11970" hidden="1"/>
    <cellStyle name="20% - Accent1 9" xfId="11828" hidden="1"/>
    <cellStyle name="20% - Accent1 9" xfId="12637" hidden="1"/>
    <cellStyle name="20% - Accent1 9" xfId="12713" hidden="1"/>
    <cellStyle name="20% - Accent1 9" xfId="12791" hidden="1"/>
    <cellStyle name="20% - Accent1 9" xfId="12874" hidden="1"/>
    <cellStyle name="20% - Accent1 9" xfId="12627" hidden="1"/>
    <cellStyle name="20% - Accent1 9" xfId="11745" hidden="1"/>
    <cellStyle name="20% - Accent1 9" xfId="13169" hidden="1"/>
    <cellStyle name="20% - Accent1 9" xfId="13245" hidden="1"/>
    <cellStyle name="20% - Accent1 9" xfId="13323" hidden="1"/>
    <cellStyle name="20% - Accent1 9" xfId="13506" hidden="1"/>
    <cellStyle name="20% - Accent1 9" xfId="13582" hidden="1"/>
    <cellStyle name="20% - Accent1 9" xfId="13660" hidden="1"/>
    <cellStyle name="20% - Accent1 9" xfId="13843" hidden="1"/>
    <cellStyle name="20% - Accent1 9" xfId="13919" hidden="1"/>
    <cellStyle name="20% - Accent1 9" xfId="14021" hidden="1"/>
    <cellStyle name="20% - Accent1 9" xfId="14095" hidden="1"/>
    <cellStyle name="20% - Accent1 9" xfId="14171" hidden="1"/>
    <cellStyle name="20% - Accent1 9" xfId="14249" hidden="1"/>
    <cellStyle name="20% - Accent1 9" xfId="14834" hidden="1"/>
    <cellStyle name="20% - Accent1 9" xfId="14910" hidden="1"/>
    <cellStyle name="20% - Accent1 9" xfId="14989" hidden="1"/>
    <cellStyle name="20% - Accent1 9" xfId="15084" hidden="1"/>
    <cellStyle name="20% - Accent1 9" xfId="14762" hidden="1"/>
    <cellStyle name="20% - Accent1 9" xfId="14620" hidden="1"/>
    <cellStyle name="20% - Accent1 9" xfId="15429" hidden="1"/>
    <cellStyle name="20% - Accent1 9" xfId="15505" hidden="1"/>
    <cellStyle name="20% - Accent1 9" xfId="15583" hidden="1"/>
    <cellStyle name="20% - Accent1 9" xfId="15666" hidden="1"/>
    <cellStyle name="20% - Accent1 9" xfId="15419" hidden="1"/>
    <cellStyle name="20% - Accent1 9" xfId="14537" hidden="1"/>
    <cellStyle name="20% - Accent1 9" xfId="15961" hidden="1"/>
    <cellStyle name="20% - Accent1 9" xfId="16037" hidden="1"/>
    <cellStyle name="20% - Accent1 9" xfId="16115" hidden="1"/>
    <cellStyle name="20% - Accent1 9" xfId="16298" hidden="1"/>
    <cellStyle name="20% - Accent1 9" xfId="16374" hidden="1"/>
    <cellStyle name="20% - Accent1 9" xfId="16452" hidden="1"/>
    <cellStyle name="20% - Accent1 9" xfId="16635" hidden="1"/>
    <cellStyle name="20% - Accent1 9" xfId="16711" hidden="1"/>
    <cellStyle name="20% - Accent1 9" xfId="16854" hidden="1"/>
    <cellStyle name="20% - Accent1 9" xfId="16928" hidden="1"/>
    <cellStyle name="20% - Accent1 9" xfId="17004" hidden="1"/>
    <cellStyle name="20% - Accent1 9" xfId="17082" hidden="1"/>
    <cellStyle name="20% - Accent1 9" xfId="17667" hidden="1"/>
    <cellStyle name="20% - Accent1 9" xfId="17743" hidden="1"/>
    <cellStyle name="20% - Accent1 9" xfId="17822" hidden="1"/>
    <cellStyle name="20% - Accent1 9" xfId="17917" hidden="1"/>
    <cellStyle name="20% - Accent1 9" xfId="17595" hidden="1"/>
    <cellStyle name="20% - Accent1 9" xfId="17453" hidden="1"/>
    <cellStyle name="20% - Accent1 9" xfId="18262" hidden="1"/>
    <cellStyle name="20% - Accent1 9" xfId="18338" hidden="1"/>
    <cellStyle name="20% - Accent1 9" xfId="18416" hidden="1"/>
    <cellStyle name="20% - Accent1 9" xfId="18499" hidden="1"/>
    <cellStyle name="20% - Accent1 9" xfId="18252" hidden="1"/>
    <cellStyle name="20% - Accent1 9" xfId="17370" hidden="1"/>
    <cellStyle name="20% - Accent1 9" xfId="18794" hidden="1"/>
    <cellStyle name="20% - Accent1 9" xfId="18870" hidden="1"/>
    <cellStyle name="20% - Accent1 9" xfId="18948" hidden="1"/>
    <cellStyle name="20% - Accent1 9" xfId="19131" hidden="1"/>
    <cellStyle name="20% - Accent1 9" xfId="19207" hidden="1"/>
    <cellStyle name="20% - Accent1 9" xfId="19285" hidden="1"/>
    <cellStyle name="20% - Accent1 9" xfId="19468" hidden="1"/>
    <cellStyle name="20% - Accent1 9" xfId="19544" hidden="1"/>
    <cellStyle name="20% - Accent1 9" xfId="19647" hidden="1"/>
    <cellStyle name="20% - Accent1 9" xfId="19721" hidden="1"/>
    <cellStyle name="20% - Accent1 9" xfId="19797" hidden="1"/>
    <cellStyle name="20% - Accent1 9" xfId="19875" hidden="1"/>
    <cellStyle name="20% - Accent1 9" xfId="20460" hidden="1"/>
    <cellStyle name="20% - Accent1 9" xfId="20536" hidden="1"/>
    <cellStyle name="20% - Accent1 9" xfId="20615" hidden="1"/>
    <cellStyle name="20% - Accent1 9" xfId="20710" hidden="1"/>
    <cellStyle name="20% - Accent1 9" xfId="20388" hidden="1"/>
    <cellStyle name="20% - Accent1 9" xfId="20246" hidden="1"/>
    <cellStyle name="20% - Accent1 9" xfId="21055" hidden="1"/>
    <cellStyle name="20% - Accent1 9" xfId="21131" hidden="1"/>
    <cellStyle name="20% - Accent1 9" xfId="21209" hidden="1"/>
    <cellStyle name="20% - Accent1 9" xfId="21292" hidden="1"/>
    <cellStyle name="20% - Accent1 9" xfId="21045" hidden="1"/>
    <cellStyle name="20% - Accent1 9" xfId="20163" hidden="1"/>
    <cellStyle name="20% - Accent1 9" xfId="21587" hidden="1"/>
    <cellStyle name="20% - Accent1 9" xfId="21663" hidden="1"/>
    <cellStyle name="20% - Accent1 9" xfId="21741" hidden="1"/>
    <cellStyle name="20% - Accent1 9" xfId="21924" hidden="1"/>
    <cellStyle name="20% - Accent1 9" xfId="22000" hidden="1"/>
    <cellStyle name="20% - Accent1 9" xfId="22078" hidden="1"/>
    <cellStyle name="20% - Accent1 9" xfId="22261" hidden="1"/>
    <cellStyle name="20% - Accent1 9" xfId="22337" hidden="1"/>
    <cellStyle name="20% - Accent1 9" xfId="22439" hidden="1"/>
    <cellStyle name="20% - Accent1 9" xfId="22513" hidden="1"/>
    <cellStyle name="20% - Accent1 9" xfId="22589" hidden="1"/>
    <cellStyle name="20% - Accent1 9" xfId="22667" hidden="1"/>
    <cellStyle name="20% - Accent1 9" xfId="23252" hidden="1"/>
    <cellStyle name="20% - Accent1 9" xfId="23328" hidden="1"/>
    <cellStyle name="20% - Accent1 9" xfId="23407" hidden="1"/>
    <cellStyle name="20% - Accent1 9" xfId="23502" hidden="1"/>
    <cellStyle name="20% - Accent1 9" xfId="23180" hidden="1"/>
    <cellStyle name="20% - Accent1 9" xfId="23038" hidden="1"/>
    <cellStyle name="20% - Accent1 9" xfId="23847" hidden="1"/>
    <cellStyle name="20% - Accent1 9" xfId="23923" hidden="1"/>
    <cellStyle name="20% - Accent1 9" xfId="24001" hidden="1"/>
    <cellStyle name="20% - Accent1 9" xfId="24084" hidden="1"/>
    <cellStyle name="20% - Accent1 9" xfId="23837" hidden="1"/>
    <cellStyle name="20% - Accent1 9" xfId="22955" hidden="1"/>
    <cellStyle name="20% - Accent1 9" xfId="24379" hidden="1"/>
    <cellStyle name="20% - Accent1 9" xfId="24455" hidden="1"/>
    <cellStyle name="20% - Accent1 9" xfId="24533" hidden="1"/>
    <cellStyle name="20% - Accent1 9" xfId="24716" hidden="1"/>
    <cellStyle name="20% - Accent1 9" xfId="24792" hidden="1"/>
    <cellStyle name="20% - Accent1 9" xfId="24870" hidden="1"/>
    <cellStyle name="20% - Accent1 9" xfId="25053" hidden="1"/>
    <cellStyle name="20% - Accent1 9" xfId="25129" hidden="1"/>
    <cellStyle name="20% - Accent1 9" xfId="25232" hidden="1"/>
    <cellStyle name="20% - Accent1 9" xfId="25306" hidden="1"/>
    <cellStyle name="20% - Accent1 9" xfId="25382" hidden="1"/>
    <cellStyle name="20% - Accent1 9" xfId="25460" hidden="1"/>
    <cellStyle name="20% - Accent1 9" xfId="26045" hidden="1"/>
    <cellStyle name="20% - Accent1 9" xfId="26121" hidden="1"/>
    <cellStyle name="20% - Accent1 9" xfId="26200" hidden="1"/>
    <cellStyle name="20% - Accent1 9" xfId="26295" hidden="1"/>
    <cellStyle name="20% - Accent1 9" xfId="25973" hidden="1"/>
    <cellStyle name="20% - Accent1 9" xfId="25831" hidden="1"/>
    <cellStyle name="20% - Accent1 9" xfId="26640" hidden="1"/>
    <cellStyle name="20% - Accent1 9" xfId="26716" hidden="1"/>
    <cellStyle name="20% - Accent1 9" xfId="26794" hidden="1"/>
    <cellStyle name="20% - Accent1 9" xfId="26877" hidden="1"/>
    <cellStyle name="20% - Accent1 9" xfId="26630" hidden="1"/>
    <cellStyle name="20% - Accent1 9" xfId="25748" hidden="1"/>
    <cellStyle name="20% - Accent1 9" xfId="27172" hidden="1"/>
    <cellStyle name="20% - Accent1 9" xfId="27248" hidden="1"/>
    <cellStyle name="20% - Accent1 9" xfId="27326" hidden="1"/>
    <cellStyle name="20% - Accent1 9" xfId="27509" hidden="1"/>
    <cellStyle name="20% - Accent1 9" xfId="27585" hidden="1"/>
    <cellStyle name="20% - Accent1 9" xfId="27663" hidden="1"/>
    <cellStyle name="20% - Accent1 9" xfId="27846" hidden="1"/>
    <cellStyle name="20% - Accent1 9" xfId="27922" hidden="1"/>
    <cellStyle name="20% - Accent1 9" xfId="28025" hidden="1"/>
    <cellStyle name="20% - Accent1 9" xfId="28099" hidden="1"/>
    <cellStyle name="20% - Accent1 9" xfId="28175" hidden="1"/>
    <cellStyle name="20% - Accent1 9" xfId="28253" hidden="1"/>
    <cellStyle name="20% - Accent1 9" xfId="28838" hidden="1"/>
    <cellStyle name="20% - Accent1 9" xfId="28914" hidden="1"/>
    <cellStyle name="20% - Accent1 9" xfId="28993" hidden="1"/>
    <cellStyle name="20% - Accent1 9" xfId="29088" hidden="1"/>
    <cellStyle name="20% - Accent1 9" xfId="28766" hidden="1"/>
    <cellStyle name="20% - Accent1 9" xfId="28624" hidden="1"/>
    <cellStyle name="20% - Accent1 9" xfId="29433" hidden="1"/>
    <cellStyle name="20% - Accent1 9" xfId="29509" hidden="1"/>
    <cellStyle name="20% - Accent1 9" xfId="29587" hidden="1"/>
    <cellStyle name="20% - Accent1 9" xfId="29670" hidden="1"/>
    <cellStyle name="20% - Accent1 9" xfId="29423" hidden="1"/>
    <cellStyle name="20% - Accent1 9" xfId="28541" hidden="1"/>
    <cellStyle name="20% - Accent1 9" xfId="29965" hidden="1"/>
    <cellStyle name="20% - Accent1 9" xfId="30041" hidden="1"/>
    <cellStyle name="20% - Accent1 9" xfId="30119" hidden="1"/>
    <cellStyle name="20% - Accent1 9" xfId="30302" hidden="1"/>
    <cellStyle name="20% - Accent1 9" xfId="30378" hidden="1"/>
    <cellStyle name="20% - Accent1 9" xfId="30456" hidden="1"/>
    <cellStyle name="20% - Accent1 9" xfId="30639" hidden="1"/>
    <cellStyle name="20% - Accent1 9" xfId="30715" hidden="1"/>
    <cellStyle name="20% - Accent1 9" xfId="30817" hidden="1"/>
    <cellStyle name="20% - Accent1 9" xfId="30891" hidden="1"/>
    <cellStyle name="20% - Accent1 9" xfId="30967" hidden="1"/>
    <cellStyle name="20% - Accent1 9" xfId="31045" hidden="1"/>
    <cellStyle name="20% - Accent1 9" xfId="31630" hidden="1"/>
    <cellStyle name="20% - Accent1 9" xfId="31706" hidden="1"/>
    <cellStyle name="20% - Accent1 9" xfId="31785" hidden="1"/>
    <cellStyle name="20% - Accent1 9" xfId="31880" hidden="1"/>
    <cellStyle name="20% - Accent1 9" xfId="31558" hidden="1"/>
    <cellStyle name="20% - Accent1 9" xfId="31416" hidden="1"/>
    <cellStyle name="20% - Accent1 9" xfId="32225" hidden="1"/>
    <cellStyle name="20% - Accent1 9" xfId="32301" hidden="1"/>
    <cellStyle name="20% - Accent1 9" xfId="32379" hidden="1"/>
    <cellStyle name="20% - Accent1 9" xfId="32462" hidden="1"/>
    <cellStyle name="20% - Accent1 9" xfId="32215" hidden="1"/>
    <cellStyle name="20% - Accent1 9" xfId="31333" hidden="1"/>
    <cellStyle name="20% - Accent1 9" xfId="32757" hidden="1"/>
    <cellStyle name="20% - Accent1 9" xfId="32833" hidden="1"/>
    <cellStyle name="20% - Accent1 9" xfId="32911" hidden="1"/>
    <cellStyle name="20% - Accent1 9" xfId="33094" hidden="1"/>
    <cellStyle name="20% - Accent1 9" xfId="33170" hidden="1"/>
    <cellStyle name="20% - Accent1 9" xfId="33248" hidden="1"/>
    <cellStyle name="20% - Accent1 9" xfId="33431" hidden="1"/>
    <cellStyle name="20% - Accent1 9" xfId="33507" hidden="1"/>
    <cellStyle name="20% - Accent1 9" xfId="33608" hidden="1"/>
    <cellStyle name="20% - Accent1 9" xfId="33682" hidden="1"/>
    <cellStyle name="20% - Accent1 9" xfId="33758" hidden="1"/>
    <cellStyle name="20% - Accent1 9" xfId="33836" hidden="1"/>
    <cellStyle name="20% - Accent1 9" xfId="34421" hidden="1"/>
    <cellStyle name="20% - Accent1 9" xfId="34497" hidden="1"/>
    <cellStyle name="20% - Accent1 9" xfId="34576" hidden="1"/>
    <cellStyle name="20% - Accent1 9" xfId="34671" hidden="1"/>
    <cellStyle name="20% - Accent1 9" xfId="34349" hidden="1"/>
    <cellStyle name="20% - Accent1 9" xfId="34207" hidden="1"/>
    <cellStyle name="20% - Accent1 9" xfId="35016" hidden="1"/>
    <cellStyle name="20% - Accent1 9" xfId="35092" hidden="1"/>
    <cellStyle name="20% - Accent1 9" xfId="35170" hidden="1"/>
    <cellStyle name="20% - Accent1 9" xfId="35253" hidden="1"/>
    <cellStyle name="20% - Accent1 9" xfId="35006" hidden="1"/>
    <cellStyle name="20% - Accent1 9" xfId="34124" hidden="1"/>
    <cellStyle name="20% - Accent1 9" xfId="35548" hidden="1"/>
    <cellStyle name="20% - Accent1 9" xfId="35624" hidden="1"/>
    <cellStyle name="20% - Accent1 9" xfId="35702" hidden="1"/>
    <cellStyle name="20% - Accent1 9" xfId="35885" hidden="1"/>
    <cellStyle name="20% - Accent1 9" xfId="35961" hidden="1"/>
    <cellStyle name="20% - Accent1 9" xfId="36039" hidden="1"/>
    <cellStyle name="20% - Accent1 9" xfId="36222" hidden="1"/>
    <cellStyle name="20% - Accent1 9" xfId="36298" hidden="1"/>
    <cellStyle name="20% - Accent1 9" xfId="36400" hidden="1"/>
    <cellStyle name="20% - Accent1 9" xfId="36474" hidden="1"/>
    <cellStyle name="20% - Accent1 9" xfId="36550" hidden="1"/>
    <cellStyle name="20% - Accent1 9" xfId="36628" hidden="1"/>
    <cellStyle name="20% - Accent1 9" xfId="37213" hidden="1"/>
    <cellStyle name="20% - Accent1 9" xfId="37289" hidden="1"/>
    <cellStyle name="20% - Accent1 9" xfId="37368" hidden="1"/>
    <cellStyle name="20% - Accent1 9" xfId="37463" hidden="1"/>
    <cellStyle name="20% - Accent1 9" xfId="37141" hidden="1"/>
    <cellStyle name="20% - Accent1 9" xfId="36999" hidden="1"/>
    <cellStyle name="20% - Accent1 9" xfId="37808" hidden="1"/>
    <cellStyle name="20% - Accent1 9" xfId="37884" hidden="1"/>
    <cellStyle name="20% - Accent1 9" xfId="37962" hidden="1"/>
    <cellStyle name="20% - Accent1 9" xfId="38045" hidden="1"/>
    <cellStyle name="20% - Accent1 9" xfId="37798" hidden="1"/>
    <cellStyle name="20% - Accent1 9" xfId="36916" hidden="1"/>
    <cellStyle name="20% - Accent1 9" xfId="38340" hidden="1"/>
    <cellStyle name="20% - Accent1 9" xfId="38416" hidden="1"/>
    <cellStyle name="20% - Accent1 9" xfId="38494" hidden="1"/>
    <cellStyle name="20% - Accent1 9" xfId="38677" hidden="1"/>
    <cellStyle name="20% - Accent1 9" xfId="38753" hidden="1"/>
    <cellStyle name="20% - Accent1 9" xfId="38831" hidden="1"/>
    <cellStyle name="20% - Accent1 9" xfId="39014" hidden="1"/>
    <cellStyle name="20% - Accent1 9" xfId="39090" hidden="1"/>
    <cellStyle name="20% - Accent1 9" xfId="39192" hidden="1"/>
    <cellStyle name="20% - Accent1 9" xfId="39266" hidden="1"/>
    <cellStyle name="20% - Accent1 9" xfId="39342" hidden="1"/>
    <cellStyle name="20% - Accent1 9" xfId="39420" hidden="1"/>
    <cellStyle name="20% - Accent1 9" xfId="40005" hidden="1"/>
    <cellStyle name="20% - Accent1 9" xfId="40081" hidden="1"/>
    <cellStyle name="20% - Accent1 9" xfId="40160" hidden="1"/>
    <cellStyle name="20% - Accent1 9" xfId="40255" hidden="1"/>
    <cellStyle name="20% - Accent1 9" xfId="39933" hidden="1"/>
    <cellStyle name="20% - Accent1 9" xfId="39791" hidden="1"/>
    <cellStyle name="20% - Accent1 9" xfId="40600" hidden="1"/>
    <cellStyle name="20% - Accent1 9" xfId="40676" hidden="1"/>
    <cellStyle name="20% - Accent1 9" xfId="40754" hidden="1"/>
    <cellStyle name="20% - Accent1 9" xfId="40837" hidden="1"/>
    <cellStyle name="20% - Accent1 9" xfId="40590" hidden="1"/>
    <cellStyle name="20% - Accent1 9" xfId="39708" hidden="1"/>
    <cellStyle name="20% - Accent1 9" xfId="41132" hidden="1"/>
    <cellStyle name="20% - Accent1 9" xfId="41208" hidden="1"/>
    <cellStyle name="20% - Accent1 9" xfId="41286" hidden="1"/>
    <cellStyle name="20% - Accent1 9" xfId="41469" hidden="1"/>
    <cellStyle name="20% - Accent1 9" xfId="41545" hidden="1"/>
    <cellStyle name="20% - Accent1 9" xfId="41623" hidden="1"/>
    <cellStyle name="20% - Accent1 9" xfId="41806" hidden="1"/>
    <cellStyle name="20% - Accent1 9" xfId="41882" hidden="1"/>
    <cellStyle name="20% - Accent1 9" xfId="41982" hidden="1"/>
    <cellStyle name="20% - Accent1 9" xfId="42056" hidden="1"/>
    <cellStyle name="20% - Accent1 9" xfId="42132" hidden="1"/>
    <cellStyle name="20% - Accent1 9" xfId="42210" hidden="1"/>
    <cellStyle name="20% - Accent1 9" xfId="42795" hidden="1"/>
    <cellStyle name="20% - Accent1 9" xfId="42871" hidden="1"/>
    <cellStyle name="20% - Accent1 9" xfId="42950" hidden="1"/>
    <cellStyle name="20% - Accent1 9" xfId="43045" hidden="1"/>
    <cellStyle name="20% - Accent1 9" xfId="42723" hidden="1"/>
    <cellStyle name="20% - Accent1 9" xfId="42581" hidden="1"/>
    <cellStyle name="20% - Accent1 9" xfId="43390" hidden="1"/>
    <cellStyle name="20% - Accent1 9" xfId="43466" hidden="1"/>
    <cellStyle name="20% - Accent1 9" xfId="43544" hidden="1"/>
    <cellStyle name="20% - Accent1 9" xfId="43627" hidden="1"/>
    <cellStyle name="20% - Accent1 9" xfId="43380" hidden="1"/>
    <cellStyle name="20% - Accent1 9" xfId="42498" hidden="1"/>
    <cellStyle name="20% - Accent1 9" xfId="43922" hidden="1"/>
    <cellStyle name="20% - Accent1 9" xfId="43998" hidden="1"/>
    <cellStyle name="20% - Accent1 9" xfId="44076" hidden="1"/>
    <cellStyle name="20% - Accent1 9" xfId="44259" hidden="1"/>
    <cellStyle name="20% - Accent1 9" xfId="44335" hidden="1"/>
    <cellStyle name="20% - Accent1 9" xfId="44413" hidden="1"/>
    <cellStyle name="20% - Accent1 9" xfId="44596" hidden="1"/>
    <cellStyle name="20% - Accent1 9" xfId="44672" hidden="1"/>
    <cellStyle name="20% - Accent1 9" xfId="44774" hidden="1"/>
    <cellStyle name="20% - Accent1 9" xfId="44848" hidden="1"/>
    <cellStyle name="20% - Accent1 9" xfId="44924" hidden="1"/>
    <cellStyle name="20% - Accent1 9" xfId="45002" hidden="1"/>
    <cellStyle name="20% - Accent1 9" xfId="45587" hidden="1"/>
    <cellStyle name="20% - Accent1 9" xfId="45663" hidden="1"/>
    <cellStyle name="20% - Accent1 9" xfId="45742" hidden="1"/>
    <cellStyle name="20% - Accent1 9" xfId="45837" hidden="1"/>
    <cellStyle name="20% - Accent1 9" xfId="45515" hidden="1"/>
    <cellStyle name="20% - Accent1 9" xfId="45373" hidden="1"/>
    <cellStyle name="20% - Accent1 9" xfId="46182" hidden="1"/>
    <cellStyle name="20% - Accent1 9" xfId="46258" hidden="1"/>
    <cellStyle name="20% - Accent1 9" xfId="46336" hidden="1"/>
    <cellStyle name="20% - Accent1 9" xfId="46419" hidden="1"/>
    <cellStyle name="20% - Accent1 9" xfId="46172" hidden="1"/>
    <cellStyle name="20% - Accent1 9" xfId="45290" hidden="1"/>
    <cellStyle name="20% - Accent1 9" xfId="46714" hidden="1"/>
    <cellStyle name="20% - Accent1 9" xfId="46790" hidden="1"/>
    <cellStyle name="20% - Accent1 9" xfId="46868" hidden="1"/>
    <cellStyle name="20% - Accent1 9" xfId="47051" hidden="1"/>
    <cellStyle name="20% - Accent1 9" xfId="47127" hidden="1"/>
    <cellStyle name="20% - Accent1 9" xfId="47205" hidden="1"/>
    <cellStyle name="20% - Accent1 9" xfId="47388" hidden="1"/>
    <cellStyle name="20% - Accent1 9" xfId="47464" hidden="1"/>
    <cellStyle name="20% - Accent1 9" xfId="47566" hidden="1"/>
    <cellStyle name="20% - Accent1 9" xfId="47640" hidden="1"/>
    <cellStyle name="20% - Accent1 9" xfId="47716" hidden="1"/>
    <cellStyle name="20% - Accent1 9" xfId="47794" hidden="1"/>
    <cellStyle name="20% - Accent1 9" xfId="48379" hidden="1"/>
    <cellStyle name="20% - Accent1 9" xfId="48455" hidden="1"/>
    <cellStyle name="20% - Accent1 9" xfId="48534" hidden="1"/>
    <cellStyle name="20% - Accent1 9" xfId="48629" hidden="1"/>
    <cellStyle name="20% - Accent1 9" xfId="48307" hidden="1"/>
    <cellStyle name="20% - Accent1 9" xfId="48165" hidden="1"/>
    <cellStyle name="20% - Accent1 9" xfId="48974" hidden="1"/>
    <cellStyle name="20% - Accent1 9" xfId="49050" hidden="1"/>
    <cellStyle name="20% - Accent1 9" xfId="49128" hidden="1"/>
    <cellStyle name="20% - Accent1 9" xfId="49211" hidden="1"/>
    <cellStyle name="20% - Accent1 9" xfId="48964" hidden="1"/>
    <cellStyle name="20% - Accent1 9" xfId="48082" hidden="1"/>
    <cellStyle name="20% - Accent1 9" xfId="49506" hidden="1"/>
    <cellStyle name="20% - Accent1 9" xfId="49582" hidden="1"/>
    <cellStyle name="20% - Accent1 9" xfId="49660" hidden="1"/>
    <cellStyle name="20% - Accent1 9" xfId="49843" hidden="1"/>
    <cellStyle name="20% - Accent1 9" xfId="49919" hidden="1"/>
    <cellStyle name="20% - Accent1 9" xfId="49997" hidden="1"/>
    <cellStyle name="20% - Accent1 9" xfId="50180" hidden="1"/>
    <cellStyle name="20% - Accent1 9" xfId="50256" hidden="1"/>
    <cellStyle name="20% - Accent1 9" xfId="50356" hidden="1"/>
    <cellStyle name="20% - Accent1 9" xfId="50430" hidden="1"/>
    <cellStyle name="20% - Accent1 9" xfId="50506" hidden="1"/>
    <cellStyle name="20% - Accent1 9" xfId="50584" hidden="1"/>
    <cellStyle name="20% - Accent1 9" xfId="51169" hidden="1"/>
    <cellStyle name="20% - Accent1 9" xfId="51245" hidden="1"/>
    <cellStyle name="20% - Accent1 9" xfId="51324" hidden="1"/>
    <cellStyle name="20% - Accent1 9" xfId="51419" hidden="1"/>
    <cellStyle name="20% - Accent1 9" xfId="51097" hidden="1"/>
    <cellStyle name="20% - Accent1 9" xfId="50955" hidden="1"/>
    <cellStyle name="20% - Accent1 9" xfId="51764" hidden="1"/>
    <cellStyle name="20% - Accent1 9" xfId="51840" hidden="1"/>
    <cellStyle name="20% - Accent1 9" xfId="51918" hidden="1"/>
    <cellStyle name="20% - Accent1 9" xfId="52001" hidden="1"/>
    <cellStyle name="20% - Accent1 9" xfId="51754" hidden="1"/>
    <cellStyle name="20% - Accent1 9" xfId="50872" hidden="1"/>
    <cellStyle name="20% - Accent1 9" xfId="52296" hidden="1"/>
    <cellStyle name="20% - Accent1 9" xfId="52372" hidden="1"/>
    <cellStyle name="20% - Accent1 9" xfId="52450" hidden="1"/>
    <cellStyle name="20% - Accent1 9" xfId="52633" hidden="1"/>
    <cellStyle name="20% - Accent1 9" xfId="52709" hidden="1"/>
    <cellStyle name="20% - Accent1 9" xfId="52787" hidden="1"/>
    <cellStyle name="20% - Accent1 9" xfId="52970" hidden="1"/>
    <cellStyle name="20% - Accent1 9" xfId="53046" hidden="1"/>
    <cellStyle name="20% - Accent1 9" xfId="53148" hidden="1"/>
    <cellStyle name="20% - Accent1 9" xfId="53222" hidden="1"/>
    <cellStyle name="20% - Accent1 9" xfId="53298" hidden="1"/>
    <cellStyle name="20% - Accent1 9" xfId="53376" hidden="1"/>
    <cellStyle name="20% - Accent1 9" xfId="53961" hidden="1"/>
    <cellStyle name="20% - Accent1 9" xfId="54037" hidden="1"/>
    <cellStyle name="20% - Accent1 9" xfId="54116" hidden="1"/>
    <cellStyle name="20% - Accent1 9" xfId="54211" hidden="1"/>
    <cellStyle name="20% - Accent1 9" xfId="53889" hidden="1"/>
    <cellStyle name="20% - Accent1 9" xfId="53747" hidden="1"/>
    <cellStyle name="20% - Accent1 9" xfId="54556" hidden="1"/>
    <cellStyle name="20% - Accent1 9" xfId="54632" hidden="1"/>
    <cellStyle name="20% - Accent1 9" xfId="54710" hidden="1"/>
    <cellStyle name="20% - Accent1 9" xfId="54793" hidden="1"/>
    <cellStyle name="20% - Accent1 9" xfId="54546" hidden="1"/>
    <cellStyle name="20% - Accent1 9" xfId="53664" hidden="1"/>
    <cellStyle name="20% - Accent1 9" xfId="55088" hidden="1"/>
    <cellStyle name="20% - Accent1 9" xfId="55164" hidden="1"/>
    <cellStyle name="20% - Accent1 9" xfId="55242" hidden="1"/>
    <cellStyle name="20% - Accent1 9" xfId="55425" hidden="1"/>
    <cellStyle name="20% - Accent1 9" xfId="55501" hidden="1"/>
    <cellStyle name="20% - Accent1 9" xfId="55579" hidden="1"/>
    <cellStyle name="20% - Accent1 9" xfId="55762" hidden="1"/>
    <cellStyle name="20% - Accent1 9" xfId="55838" hidden="1"/>
    <cellStyle name="20% - Accent1 9" xfId="55940" hidden="1"/>
    <cellStyle name="20% - Accent1 9" xfId="56014" hidden="1"/>
    <cellStyle name="20% - Accent1 9" xfId="56090" hidden="1"/>
    <cellStyle name="20% - Accent1 9" xfId="56168" hidden="1"/>
    <cellStyle name="20% - Accent1 9" xfId="56753" hidden="1"/>
    <cellStyle name="20% - Accent1 9" xfId="56829" hidden="1"/>
    <cellStyle name="20% - Accent1 9" xfId="56908" hidden="1"/>
    <cellStyle name="20% - Accent1 9" xfId="57003" hidden="1"/>
    <cellStyle name="20% - Accent1 9" xfId="56681" hidden="1"/>
    <cellStyle name="20% - Accent1 9" xfId="56539" hidden="1"/>
    <cellStyle name="20% - Accent1 9" xfId="57348" hidden="1"/>
    <cellStyle name="20% - Accent1 9" xfId="57424" hidden="1"/>
    <cellStyle name="20% - Accent1 9" xfId="57502" hidden="1"/>
    <cellStyle name="20% - Accent1 9" xfId="57585" hidden="1"/>
    <cellStyle name="20% - Accent1 9" xfId="57338" hidden="1"/>
    <cellStyle name="20% - Accent1 9" xfId="56456" hidden="1"/>
    <cellStyle name="20% - Accent1 9" xfId="57880" hidden="1"/>
    <cellStyle name="20% - Accent1 9" xfId="57956" hidden="1"/>
    <cellStyle name="20% - Accent1 9" xfId="58034" hidden="1"/>
    <cellStyle name="20% - Accent1 9" xfId="58217" hidden="1"/>
    <cellStyle name="20% - Accent1 9" xfId="58293" hidden="1"/>
    <cellStyle name="20% - Accent1 9" xfId="58371" hidden="1"/>
    <cellStyle name="20% - Accent1 9" xfId="58554" hidden="1"/>
    <cellStyle name="20% - Accent1 9" xfId="58630" hidden="1"/>
    <cellStyle name="20% - Accent2" xfId="16795" builtinId="34" hidden="1"/>
    <cellStyle name="20% - Accent2 10" xfId="72" hidden="1"/>
    <cellStyle name="20% - Accent2 10" xfId="148" hidden="1"/>
    <cellStyle name="20% - Accent2 10" xfId="233" hidden="1"/>
    <cellStyle name="20% - Accent2 10" xfId="404" hidden="1"/>
    <cellStyle name="20% - Accent2 10" xfId="1411" hidden="1"/>
    <cellStyle name="20% - Accent2 10" xfId="1556" hidden="1"/>
    <cellStyle name="20% - Accent2 10" xfId="1693" hidden="1"/>
    <cellStyle name="20% - Accent2 10" xfId="1799" hidden="1"/>
    <cellStyle name="20% - Accent2 10" xfId="1111" hidden="1"/>
    <cellStyle name="20% - Accent2 10" xfId="1130" hidden="1"/>
    <cellStyle name="20% - Accent2 10" xfId="2476" hidden="1"/>
    <cellStyle name="20% - Accent2 10" xfId="2614" hidden="1"/>
    <cellStyle name="20% - Accent2 10" xfId="2763" hidden="1"/>
    <cellStyle name="20% - Accent2 10" xfId="2910" hidden="1"/>
    <cellStyle name="20% - Accent2 10" xfId="1288" hidden="1"/>
    <cellStyle name="20% - Accent2 10" xfId="1283" hidden="1"/>
    <cellStyle name="20% - Accent2 10" xfId="3533" hidden="1"/>
    <cellStyle name="20% - Accent2 10" xfId="3632" hidden="1"/>
    <cellStyle name="20% - Accent2 10" xfId="3723" hidden="1"/>
    <cellStyle name="20% - Accent2 10" xfId="4295" hidden="1"/>
    <cellStyle name="20% - Accent2 10" xfId="4406" hidden="1"/>
    <cellStyle name="20% - Accent2 10" xfId="4518" hidden="1"/>
    <cellStyle name="20% - Accent2 10" xfId="4903" hidden="1"/>
    <cellStyle name="20% - Accent2 10" xfId="4982" hidden="1"/>
    <cellStyle name="20% - Accent2 10" xfId="5508" hidden="1"/>
    <cellStyle name="20% - Accent2 10" xfId="5582" hidden="1"/>
    <cellStyle name="20% - Accent2 10" xfId="5658" hidden="1"/>
    <cellStyle name="20% - Accent2 10" xfId="5736" hidden="1"/>
    <cellStyle name="20% - Accent2 10" xfId="6321" hidden="1"/>
    <cellStyle name="20% - Accent2 10" xfId="6397" hidden="1"/>
    <cellStyle name="20% - Accent2 10" xfId="6476" hidden="1"/>
    <cellStyle name="20% - Accent2 10" xfId="6558" hidden="1"/>
    <cellStyle name="20% - Accent2 10" xfId="6106" hidden="1"/>
    <cellStyle name="20% - Accent2 10" xfId="6123" hidden="1"/>
    <cellStyle name="20% - Accent2 10" xfId="6916" hidden="1"/>
    <cellStyle name="20% - Accent2 10" xfId="6992" hidden="1"/>
    <cellStyle name="20% - Accent2 10" xfId="7070" hidden="1"/>
    <cellStyle name="20% - Accent2 10" xfId="7140" hidden="1"/>
    <cellStyle name="20% - Accent2 10" xfId="6265" hidden="1"/>
    <cellStyle name="20% - Accent2 10" xfId="6261" hidden="1"/>
    <cellStyle name="20% - Accent2 10" xfId="7448" hidden="1"/>
    <cellStyle name="20% - Accent2 10" xfId="7524" hidden="1"/>
    <cellStyle name="20% - Accent2 10" xfId="7602" hidden="1"/>
    <cellStyle name="20% - Accent2 10" xfId="7785" hidden="1"/>
    <cellStyle name="20% - Accent2 10" xfId="7861" hidden="1"/>
    <cellStyle name="20% - Accent2 10" xfId="7939" hidden="1"/>
    <cellStyle name="20% - Accent2 10" xfId="8122" hidden="1"/>
    <cellStyle name="20% - Accent2 10" xfId="8198" hidden="1"/>
    <cellStyle name="20% - Accent2 10" xfId="8300" hidden="1"/>
    <cellStyle name="20% - Accent2 10" xfId="8374" hidden="1"/>
    <cellStyle name="20% - Accent2 10" xfId="8450" hidden="1"/>
    <cellStyle name="20% - Accent2 10" xfId="8528" hidden="1"/>
    <cellStyle name="20% - Accent2 10" xfId="9113" hidden="1"/>
    <cellStyle name="20% - Accent2 10" xfId="9189" hidden="1"/>
    <cellStyle name="20% - Accent2 10" xfId="9268" hidden="1"/>
    <cellStyle name="20% - Accent2 10" xfId="9350" hidden="1"/>
    <cellStyle name="20% - Accent2 10" xfId="8898" hidden="1"/>
    <cellStyle name="20% - Accent2 10" xfId="8915" hidden="1"/>
    <cellStyle name="20% - Accent2 10" xfId="9708" hidden="1"/>
    <cellStyle name="20% - Accent2 10" xfId="9784" hidden="1"/>
    <cellStyle name="20% - Accent2 10" xfId="9862" hidden="1"/>
    <cellStyle name="20% - Accent2 10" xfId="9932" hidden="1"/>
    <cellStyle name="20% - Accent2 10" xfId="9057" hidden="1"/>
    <cellStyle name="20% - Accent2 10" xfId="9053" hidden="1"/>
    <cellStyle name="20% - Accent2 10" xfId="10240" hidden="1"/>
    <cellStyle name="20% - Accent2 10" xfId="10316" hidden="1"/>
    <cellStyle name="20% - Accent2 10" xfId="10394" hidden="1"/>
    <cellStyle name="20% - Accent2 10" xfId="10577" hidden="1"/>
    <cellStyle name="20% - Accent2 10" xfId="10653" hidden="1"/>
    <cellStyle name="20% - Accent2 10" xfId="10731" hidden="1"/>
    <cellStyle name="20% - Accent2 10" xfId="10914" hidden="1"/>
    <cellStyle name="20% - Accent2 10" xfId="10990" hidden="1"/>
    <cellStyle name="20% - Accent2 10" xfId="5406" hidden="1"/>
    <cellStyle name="20% - Accent2 10" xfId="5332" hidden="1"/>
    <cellStyle name="20% - Accent2 10" xfId="5252" hidden="1"/>
    <cellStyle name="20% - Accent2 10" xfId="5169" hidden="1"/>
    <cellStyle name="20% - Accent2 10" xfId="4001" hidden="1"/>
    <cellStyle name="20% - Accent2 10" xfId="3920" hidden="1"/>
    <cellStyle name="20% - Accent2 10" xfId="3834" hidden="1"/>
    <cellStyle name="20% - Accent2 10" xfId="3627" hidden="1"/>
    <cellStyle name="20% - Accent2 10" xfId="4470" hidden="1"/>
    <cellStyle name="20% - Accent2 10" xfId="4389" hidden="1"/>
    <cellStyle name="20% - Accent2 10" xfId="2870" hidden="1"/>
    <cellStyle name="20% - Accent2 10" xfId="2721" hidden="1"/>
    <cellStyle name="20% - Accent2 10" xfId="2556" hidden="1"/>
    <cellStyle name="20% - Accent2 10" xfId="2414" hidden="1"/>
    <cellStyle name="20% - Accent2 10" xfId="4161" hidden="1"/>
    <cellStyle name="20% - Accent2 10" xfId="4165" hidden="1"/>
    <cellStyle name="20% - Accent2 10" xfId="1692" hidden="1"/>
    <cellStyle name="20% - Accent2 10" xfId="1518" hidden="1"/>
    <cellStyle name="20% - Accent2 10" xfId="1353" hidden="1"/>
    <cellStyle name="20% - Accent2 10" xfId="865" hidden="1"/>
    <cellStyle name="20% - Accent2 10" xfId="789" hidden="1"/>
    <cellStyle name="20% - Accent2 10" xfId="711" hidden="1"/>
    <cellStyle name="20% - Accent2 10" xfId="11066" hidden="1"/>
    <cellStyle name="20% - Accent2 10" xfId="11142" hidden="1"/>
    <cellStyle name="20% - Accent2 10" xfId="11244" hidden="1"/>
    <cellStyle name="20% - Accent2 10" xfId="11318" hidden="1"/>
    <cellStyle name="20% - Accent2 10" xfId="11394" hidden="1"/>
    <cellStyle name="20% - Accent2 10" xfId="11472" hidden="1"/>
    <cellStyle name="20% - Accent2 10" xfId="12057" hidden="1"/>
    <cellStyle name="20% - Accent2 10" xfId="12133" hidden="1"/>
    <cellStyle name="20% - Accent2 10" xfId="12212" hidden="1"/>
    <cellStyle name="20% - Accent2 10" xfId="12294" hidden="1"/>
    <cellStyle name="20% - Accent2 10" xfId="11842" hidden="1"/>
    <cellStyle name="20% - Accent2 10" xfId="11859" hidden="1"/>
    <cellStyle name="20% - Accent2 10" xfId="12652" hidden="1"/>
    <cellStyle name="20% - Accent2 10" xfId="12728" hidden="1"/>
    <cellStyle name="20% - Accent2 10" xfId="12806" hidden="1"/>
    <cellStyle name="20% - Accent2 10" xfId="12876" hidden="1"/>
    <cellStyle name="20% - Accent2 10" xfId="12001" hidden="1"/>
    <cellStyle name="20% - Accent2 10" xfId="11997" hidden="1"/>
    <cellStyle name="20% - Accent2 10" xfId="13184" hidden="1"/>
    <cellStyle name="20% - Accent2 10" xfId="13260" hidden="1"/>
    <cellStyle name="20% - Accent2 10" xfId="13338" hidden="1"/>
    <cellStyle name="20% - Accent2 10" xfId="13521" hidden="1"/>
    <cellStyle name="20% - Accent2 10" xfId="13597" hidden="1"/>
    <cellStyle name="20% - Accent2 10" xfId="13675" hidden="1"/>
    <cellStyle name="20% - Accent2 10" xfId="13858" hidden="1"/>
    <cellStyle name="20% - Accent2 10" xfId="13934" hidden="1"/>
    <cellStyle name="20% - Accent2 10" xfId="14036" hidden="1"/>
    <cellStyle name="20% - Accent2 10" xfId="14110" hidden="1"/>
    <cellStyle name="20% - Accent2 10" xfId="14186" hidden="1"/>
    <cellStyle name="20% - Accent2 10" xfId="14264" hidden="1"/>
    <cellStyle name="20% - Accent2 10" xfId="14849" hidden="1"/>
    <cellStyle name="20% - Accent2 10" xfId="14925" hidden="1"/>
    <cellStyle name="20% - Accent2 10" xfId="15004" hidden="1"/>
    <cellStyle name="20% - Accent2 10" xfId="15086" hidden="1"/>
    <cellStyle name="20% - Accent2 10" xfId="14634" hidden="1"/>
    <cellStyle name="20% - Accent2 10" xfId="14651" hidden="1"/>
    <cellStyle name="20% - Accent2 10" xfId="15444" hidden="1"/>
    <cellStyle name="20% - Accent2 10" xfId="15520" hidden="1"/>
    <cellStyle name="20% - Accent2 10" xfId="15598" hidden="1"/>
    <cellStyle name="20% - Accent2 10" xfId="15668" hidden="1"/>
    <cellStyle name="20% - Accent2 10" xfId="14793" hidden="1"/>
    <cellStyle name="20% - Accent2 10" xfId="14789" hidden="1"/>
    <cellStyle name="20% - Accent2 10" xfId="15976" hidden="1"/>
    <cellStyle name="20% - Accent2 10" xfId="16052" hidden="1"/>
    <cellStyle name="20% - Accent2 10" xfId="16130" hidden="1"/>
    <cellStyle name="20% - Accent2 10" xfId="16313" hidden="1"/>
    <cellStyle name="20% - Accent2 10" xfId="16389" hidden="1"/>
    <cellStyle name="20% - Accent2 10" xfId="16467" hidden="1"/>
    <cellStyle name="20% - Accent2 10" xfId="16650" hidden="1"/>
    <cellStyle name="20% - Accent2 10" xfId="16726" hidden="1"/>
    <cellStyle name="20% - Accent2 10" xfId="16869" hidden="1"/>
    <cellStyle name="20% - Accent2 10" xfId="16943" hidden="1"/>
    <cellStyle name="20% - Accent2 10" xfId="17019" hidden="1"/>
    <cellStyle name="20% - Accent2 10" xfId="17097" hidden="1"/>
    <cellStyle name="20% - Accent2 10" xfId="17682" hidden="1"/>
    <cellStyle name="20% - Accent2 10" xfId="17758" hidden="1"/>
    <cellStyle name="20% - Accent2 10" xfId="17837" hidden="1"/>
    <cellStyle name="20% - Accent2 10" xfId="17919" hidden="1"/>
    <cellStyle name="20% - Accent2 10" xfId="17467" hidden="1"/>
    <cellStyle name="20% - Accent2 10" xfId="17484" hidden="1"/>
    <cellStyle name="20% - Accent2 10" xfId="18277" hidden="1"/>
    <cellStyle name="20% - Accent2 10" xfId="18353" hidden="1"/>
    <cellStyle name="20% - Accent2 10" xfId="18431" hidden="1"/>
    <cellStyle name="20% - Accent2 10" xfId="18501" hidden="1"/>
    <cellStyle name="20% - Accent2 10" xfId="17626" hidden="1"/>
    <cellStyle name="20% - Accent2 10" xfId="17622" hidden="1"/>
    <cellStyle name="20% - Accent2 10" xfId="18809" hidden="1"/>
    <cellStyle name="20% - Accent2 10" xfId="18885" hidden="1"/>
    <cellStyle name="20% - Accent2 10" xfId="18963" hidden="1"/>
    <cellStyle name="20% - Accent2 10" xfId="19146" hidden="1"/>
    <cellStyle name="20% - Accent2 10" xfId="19222" hidden="1"/>
    <cellStyle name="20% - Accent2 10" xfId="19300" hidden="1"/>
    <cellStyle name="20% - Accent2 10" xfId="19483" hidden="1"/>
    <cellStyle name="20% - Accent2 10" xfId="19559" hidden="1"/>
    <cellStyle name="20% - Accent2 10" xfId="19662" hidden="1"/>
    <cellStyle name="20% - Accent2 10" xfId="19736" hidden="1"/>
    <cellStyle name="20% - Accent2 10" xfId="19812" hidden="1"/>
    <cellStyle name="20% - Accent2 10" xfId="19890" hidden="1"/>
    <cellStyle name="20% - Accent2 10" xfId="20475" hidden="1"/>
    <cellStyle name="20% - Accent2 10" xfId="20551" hidden="1"/>
    <cellStyle name="20% - Accent2 10" xfId="20630" hidden="1"/>
    <cellStyle name="20% - Accent2 10" xfId="20712" hidden="1"/>
    <cellStyle name="20% - Accent2 10" xfId="20260" hidden="1"/>
    <cellStyle name="20% - Accent2 10" xfId="20277" hidden="1"/>
    <cellStyle name="20% - Accent2 10" xfId="21070" hidden="1"/>
    <cellStyle name="20% - Accent2 10" xfId="21146" hidden="1"/>
    <cellStyle name="20% - Accent2 10" xfId="21224" hidden="1"/>
    <cellStyle name="20% - Accent2 10" xfId="21294" hidden="1"/>
    <cellStyle name="20% - Accent2 10" xfId="20419" hidden="1"/>
    <cellStyle name="20% - Accent2 10" xfId="20415" hidden="1"/>
    <cellStyle name="20% - Accent2 10" xfId="21602" hidden="1"/>
    <cellStyle name="20% - Accent2 10" xfId="21678" hidden="1"/>
    <cellStyle name="20% - Accent2 10" xfId="21756" hidden="1"/>
    <cellStyle name="20% - Accent2 10" xfId="21939" hidden="1"/>
    <cellStyle name="20% - Accent2 10" xfId="22015" hidden="1"/>
    <cellStyle name="20% - Accent2 10" xfId="22093" hidden="1"/>
    <cellStyle name="20% - Accent2 10" xfId="22276" hidden="1"/>
    <cellStyle name="20% - Accent2 10" xfId="22352" hidden="1"/>
    <cellStyle name="20% - Accent2 10" xfId="22454" hidden="1"/>
    <cellStyle name="20% - Accent2 10" xfId="22528" hidden="1"/>
    <cellStyle name="20% - Accent2 10" xfId="22604" hidden="1"/>
    <cellStyle name="20% - Accent2 10" xfId="22682" hidden="1"/>
    <cellStyle name="20% - Accent2 10" xfId="23267" hidden="1"/>
    <cellStyle name="20% - Accent2 10" xfId="23343" hidden="1"/>
    <cellStyle name="20% - Accent2 10" xfId="23422" hidden="1"/>
    <cellStyle name="20% - Accent2 10" xfId="23504" hidden="1"/>
    <cellStyle name="20% - Accent2 10" xfId="23052" hidden="1"/>
    <cellStyle name="20% - Accent2 10" xfId="23069" hidden="1"/>
    <cellStyle name="20% - Accent2 10" xfId="23862" hidden="1"/>
    <cellStyle name="20% - Accent2 10" xfId="23938" hidden="1"/>
    <cellStyle name="20% - Accent2 10" xfId="24016" hidden="1"/>
    <cellStyle name="20% - Accent2 10" xfId="24086" hidden="1"/>
    <cellStyle name="20% - Accent2 10" xfId="23211" hidden="1"/>
    <cellStyle name="20% - Accent2 10" xfId="23207" hidden="1"/>
    <cellStyle name="20% - Accent2 10" xfId="24394" hidden="1"/>
    <cellStyle name="20% - Accent2 10" xfId="24470" hidden="1"/>
    <cellStyle name="20% - Accent2 10" xfId="24548" hidden="1"/>
    <cellStyle name="20% - Accent2 10" xfId="24731" hidden="1"/>
    <cellStyle name="20% - Accent2 10" xfId="24807" hidden="1"/>
    <cellStyle name="20% - Accent2 10" xfId="24885" hidden="1"/>
    <cellStyle name="20% - Accent2 10" xfId="25068" hidden="1"/>
    <cellStyle name="20% - Accent2 10" xfId="25144" hidden="1"/>
    <cellStyle name="20% - Accent2 10" xfId="25247" hidden="1"/>
    <cellStyle name="20% - Accent2 10" xfId="25321" hidden="1"/>
    <cellStyle name="20% - Accent2 10" xfId="25397" hidden="1"/>
    <cellStyle name="20% - Accent2 10" xfId="25475" hidden="1"/>
    <cellStyle name="20% - Accent2 10" xfId="26060" hidden="1"/>
    <cellStyle name="20% - Accent2 10" xfId="26136" hidden="1"/>
    <cellStyle name="20% - Accent2 10" xfId="26215" hidden="1"/>
    <cellStyle name="20% - Accent2 10" xfId="26297" hidden="1"/>
    <cellStyle name="20% - Accent2 10" xfId="25845" hidden="1"/>
    <cellStyle name="20% - Accent2 10" xfId="25862" hidden="1"/>
    <cellStyle name="20% - Accent2 10" xfId="26655" hidden="1"/>
    <cellStyle name="20% - Accent2 10" xfId="26731" hidden="1"/>
    <cellStyle name="20% - Accent2 10" xfId="26809" hidden="1"/>
    <cellStyle name="20% - Accent2 10" xfId="26879" hidden="1"/>
    <cellStyle name="20% - Accent2 10" xfId="26004" hidden="1"/>
    <cellStyle name="20% - Accent2 10" xfId="26000" hidden="1"/>
    <cellStyle name="20% - Accent2 10" xfId="27187" hidden="1"/>
    <cellStyle name="20% - Accent2 10" xfId="27263" hidden="1"/>
    <cellStyle name="20% - Accent2 10" xfId="27341" hidden="1"/>
    <cellStyle name="20% - Accent2 10" xfId="27524" hidden="1"/>
    <cellStyle name="20% - Accent2 10" xfId="27600" hidden="1"/>
    <cellStyle name="20% - Accent2 10" xfId="27678" hidden="1"/>
    <cellStyle name="20% - Accent2 10" xfId="27861" hidden="1"/>
    <cellStyle name="20% - Accent2 10" xfId="27937" hidden="1"/>
    <cellStyle name="20% - Accent2 10" xfId="28040" hidden="1"/>
    <cellStyle name="20% - Accent2 10" xfId="28114" hidden="1"/>
    <cellStyle name="20% - Accent2 10" xfId="28190" hidden="1"/>
    <cellStyle name="20% - Accent2 10" xfId="28268" hidden="1"/>
    <cellStyle name="20% - Accent2 10" xfId="28853" hidden="1"/>
    <cellStyle name="20% - Accent2 10" xfId="28929" hidden="1"/>
    <cellStyle name="20% - Accent2 10" xfId="29008" hidden="1"/>
    <cellStyle name="20% - Accent2 10" xfId="29090" hidden="1"/>
    <cellStyle name="20% - Accent2 10" xfId="28638" hidden="1"/>
    <cellStyle name="20% - Accent2 10" xfId="28655" hidden="1"/>
    <cellStyle name="20% - Accent2 10" xfId="29448" hidden="1"/>
    <cellStyle name="20% - Accent2 10" xfId="29524" hidden="1"/>
    <cellStyle name="20% - Accent2 10" xfId="29602" hidden="1"/>
    <cellStyle name="20% - Accent2 10" xfId="29672" hidden="1"/>
    <cellStyle name="20% - Accent2 10" xfId="28797" hidden="1"/>
    <cellStyle name="20% - Accent2 10" xfId="28793" hidden="1"/>
    <cellStyle name="20% - Accent2 10" xfId="29980" hidden="1"/>
    <cellStyle name="20% - Accent2 10" xfId="30056" hidden="1"/>
    <cellStyle name="20% - Accent2 10" xfId="30134" hidden="1"/>
    <cellStyle name="20% - Accent2 10" xfId="30317" hidden="1"/>
    <cellStyle name="20% - Accent2 10" xfId="30393" hidden="1"/>
    <cellStyle name="20% - Accent2 10" xfId="30471" hidden="1"/>
    <cellStyle name="20% - Accent2 10" xfId="30654" hidden="1"/>
    <cellStyle name="20% - Accent2 10" xfId="30730" hidden="1"/>
    <cellStyle name="20% - Accent2 10" xfId="30832" hidden="1"/>
    <cellStyle name="20% - Accent2 10" xfId="30906" hidden="1"/>
    <cellStyle name="20% - Accent2 10" xfId="30982" hidden="1"/>
    <cellStyle name="20% - Accent2 10" xfId="31060" hidden="1"/>
    <cellStyle name="20% - Accent2 10" xfId="31645" hidden="1"/>
    <cellStyle name="20% - Accent2 10" xfId="31721" hidden="1"/>
    <cellStyle name="20% - Accent2 10" xfId="31800" hidden="1"/>
    <cellStyle name="20% - Accent2 10" xfId="31882" hidden="1"/>
    <cellStyle name="20% - Accent2 10" xfId="31430" hidden="1"/>
    <cellStyle name="20% - Accent2 10" xfId="31447" hidden="1"/>
    <cellStyle name="20% - Accent2 10" xfId="32240" hidden="1"/>
    <cellStyle name="20% - Accent2 10" xfId="32316" hidden="1"/>
    <cellStyle name="20% - Accent2 10" xfId="32394" hidden="1"/>
    <cellStyle name="20% - Accent2 10" xfId="32464" hidden="1"/>
    <cellStyle name="20% - Accent2 10" xfId="31589" hidden="1"/>
    <cellStyle name="20% - Accent2 10" xfId="31585" hidden="1"/>
    <cellStyle name="20% - Accent2 10" xfId="32772" hidden="1"/>
    <cellStyle name="20% - Accent2 10" xfId="32848" hidden="1"/>
    <cellStyle name="20% - Accent2 10" xfId="32926" hidden="1"/>
    <cellStyle name="20% - Accent2 10" xfId="33109" hidden="1"/>
    <cellStyle name="20% - Accent2 10" xfId="33185" hidden="1"/>
    <cellStyle name="20% - Accent2 10" xfId="33263" hidden="1"/>
    <cellStyle name="20% - Accent2 10" xfId="33446" hidden="1"/>
    <cellStyle name="20% - Accent2 10" xfId="33522" hidden="1"/>
    <cellStyle name="20% - Accent2 10" xfId="33623" hidden="1"/>
    <cellStyle name="20% - Accent2 10" xfId="33697" hidden="1"/>
    <cellStyle name="20% - Accent2 10" xfId="33773" hidden="1"/>
    <cellStyle name="20% - Accent2 10" xfId="33851" hidden="1"/>
    <cellStyle name="20% - Accent2 10" xfId="34436" hidden="1"/>
    <cellStyle name="20% - Accent2 10" xfId="34512" hidden="1"/>
    <cellStyle name="20% - Accent2 10" xfId="34591" hidden="1"/>
    <cellStyle name="20% - Accent2 10" xfId="34673" hidden="1"/>
    <cellStyle name="20% - Accent2 10" xfId="34221" hidden="1"/>
    <cellStyle name="20% - Accent2 10" xfId="34238" hidden="1"/>
    <cellStyle name="20% - Accent2 10" xfId="35031" hidden="1"/>
    <cellStyle name="20% - Accent2 10" xfId="35107" hidden="1"/>
    <cellStyle name="20% - Accent2 10" xfId="35185" hidden="1"/>
    <cellStyle name="20% - Accent2 10" xfId="35255" hidden="1"/>
    <cellStyle name="20% - Accent2 10" xfId="34380" hidden="1"/>
    <cellStyle name="20% - Accent2 10" xfId="34376" hidden="1"/>
    <cellStyle name="20% - Accent2 10" xfId="35563" hidden="1"/>
    <cellStyle name="20% - Accent2 10" xfId="35639" hidden="1"/>
    <cellStyle name="20% - Accent2 10" xfId="35717" hidden="1"/>
    <cellStyle name="20% - Accent2 10" xfId="35900" hidden="1"/>
    <cellStyle name="20% - Accent2 10" xfId="35976" hidden="1"/>
    <cellStyle name="20% - Accent2 10" xfId="36054" hidden="1"/>
    <cellStyle name="20% - Accent2 10" xfId="36237" hidden="1"/>
    <cellStyle name="20% - Accent2 10" xfId="36313" hidden="1"/>
    <cellStyle name="20% - Accent2 10" xfId="36415" hidden="1"/>
    <cellStyle name="20% - Accent2 10" xfId="36489" hidden="1"/>
    <cellStyle name="20% - Accent2 10" xfId="36565" hidden="1"/>
    <cellStyle name="20% - Accent2 10" xfId="36643" hidden="1"/>
    <cellStyle name="20% - Accent2 10" xfId="37228" hidden="1"/>
    <cellStyle name="20% - Accent2 10" xfId="37304" hidden="1"/>
    <cellStyle name="20% - Accent2 10" xfId="37383" hidden="1"/>
    <cellStyle name="20% - Accent2 10" xfId="37465" hidden="1"/>
    <cellStyle name="20% - Accent2 10" xfId="37013" hidden="1"/>
    <cellStyle name="20% - Accent2 10" xfId="37030" hidden="1"/>
    <cellStyle name="20% - Accent2 10" xfId="37823" hidden="1"/>
    <cellStyle name="20% - Accent2 10" xfId="37899" hidden="1"/>
    <cellStyle name="20% - Accent2 10" xfId="37977" hidden="1"/>
    <cellStyle name="20% - Accent2 10" xfId="38047" hidden="1"/>
    <cellStyle name="20% - Accent2 10" xfId="37172" hidden="1"/>
    <cellStyle name="20% - Accent2 10" xfId="37168" hidden="1"/>
    <cellStyle name="20% - Accent2 10" xfId="38355" hidden="1"/>
    <cellStyle name="20% - Accent2 10" xfId="38431" hidden="1"/>
    <cellStyle name="20% - Accent2 10" xfId="38509" hidden="1"/>
    <cellStyle name="20% - Accent2 10" xfId="38692" hidden="1"/>
    <cellStyle name="20% - Accent2 10" xfId="38768" hidden="1"/>
    <cellStyle name="20% - Accent2 10" xfId="38846" hidden="1"/>
    <cellStyle name="20% - Accent2 10" xfId="39029" hidden="1"/>
    <cellStyle name="20% - Accent2 10" xfId="39105" hidden="1"/>
    <cellStyle name="20% - Accent2 10" xfId="39207" hidden="1"/>
    <cellStyle name="20% - Accent2 10" xfId="39281" hidden="1"/>
    <cellStyle name="20% - Accent2 10" xfId="39357" hidden="1"/>
    <cellStyle name="20% - Accent2 10" xfId="39435" hidden="1"/>
    <cellStyle name="20% - Accent2 10" xfId="40020" hidden="1"/>
    <cellStyle name="20% - Accent2 10" xfId="40096" hidden="1"/>
    <cellStyle name="20% - Accent2 10" xfId="40175" hidden="1"/>
    <cellStyle name="20% - Accent2 10" xfId="40257" hidden="1"/>
    <cellStyle name="20% - Accent2 10" xfId="39805" hidden="1"/>
    <cellStyle name="20% - Accent2 10" xfId="39822" hidden="1"/>
    <cellStyle name="20% - Accent2 10" xfId="40615" hidden="1"/>
    <cellStyle name="20% - Accent2 10" xfId="40691" hidden="1"/>
    <cellStyle name="20% - Accent2 10" xfId="40769" hidden="1"/>
    <cellStyle name="20% - Accent2 10" xfId="40839" hidden="1"/>
    <cellStyle name="20% - Accent2 10" xfId="39964" hidden="1"/>
    <cellStyle name="20% - Accent2 10" xfId="39960" hidden="1"/>
    <cellStyle name="20% - Accent2 10" xfId="41147" hidden="1"/>
    <cellStyle name="20% - Accent2 10" xfId="41223" hidden="1"/>
    <cellStyle name="20% - Accent2 10" xfId="41301" hidden="1"/>
    <cellStyle name="20% - Accent2 10" xfId="41484" hidden="1"/>
    <cellStyle name="20% - Accent2 10" xfId="41560" hidden="1"/>
    <cellStyle name="20% - Accent2 10" xfId="41638" hidden="1"/>
    <cellStyle name="20% - Accent2 10" xfId="41821" hidden="1"/>
    <cellStyle name="20% - Accent2 10" xfId="41897" hidden="1"/>
    <cellStyle name="20% - Accent2 10" xfId="41997" hidden="1"/>
    <cellStyle name="20% - Accent2 10" xfId="42071" hidden="1"/>
    <cellStyle name="20% - Accent2 10" xfId="42147" hidden="1"/>
    <cellStyle name="20% - Accent2 10" xfId="42225" hidden="1"/>
    <cellStyle name="20% - Accent2 10" xfId="42810" hidden="1"/>
    <cellStyle name="20% - Accent2 10" xfId="42886" hidden="1"/>
    <cellStyle name="20% - Accent2 10" xfId="42965" hidden="1"/>
    <cellStyle name="20% - Accent2 10" xfId="43047" hidden="1"/>
    <cellStyle name="20% - Accent2 10" xfId="42595" hidden="1"/>
    <cellStyle name="20% - Accent2 10" xfId="42612" hidden="1"/>
    <cellStyle name="20% - Accent2 10" xfId="43405" hidden="1"/>
    <cellStyle name="20% - Accent2 10" xfId="43481" hidden="1"/>
    <cellStyle name="20% - Accent2 10" xfId="43559" hidden="1"/>
    <cellStyle name="20% - Accent2 10" xfId="43629" hidden="1"/>
    <cellStyle name="20% - Accent2 10" xfId="42754" hidden="1"/>
    <cellStyle name="20% - Accent2 10" xfId="42750" hidden="1"/>
    <cellStyle name="20% - Accent2 10" xfId="43937" hidden="1"/>
    <cellStyle name="20% - Accent2 10" xfId="44013" hidden="1"/>
    <cellStyle name="20% - Accent2 10" xfId="44091" hidden="1"/>
    <cellStyle name="20% - Accent2 10" xfId="44274" hidden="1"/>
    <cellStyle name="20% - Accent2 10" xfId="44350" hidden="1"/>
    <cellStyle name="20% - Accent2 10" xfId="44428" hidden="1"/>
    <cellStyle name="20% - Accent2 10" xfId="44611" hidden="1"/>
    <cellStyle name="20% - Accent2 10" xfId="44687" hidden="1"/>
    <cellStyle name="20% - Accent2 10" xfId="44789" hidden="1"/>
    <cellStyle name="20% - Accent2 10" xfId="44863" hidden="1"/>
    <cellStyle name="20% - Accent2 10" xfId="44939" hidden="1"/>
    <cellStyle name="20% - Accent2 10" xfId="45017" hidden="1"/>
    <cellStyle name="20% - Accent2 10" xfId="45602" hidden="1"/>
    <cellStyle name="20% - Accent2 10" xfId="45678" hidden="1"/>
    <cellStyle name="20% - Accent2 10" xfId="45757" hidden="1"/>
    <cellStyle name="20% - Accent2 10" xfId="45839" hidden="1"/>
    <cellStyle name="20% - Accent2 10" xfId="45387" hidden="1"/>
    <cellStyle name="20% - Accent2 10" xfId="45404" hidden="1"/>
    <cellStyle name="20% - Accent2 10" xfId="46197" hidden="1"/>
    <cellStyle name="20% - Accent2 10" xfId="46273" hidden="1"/>
    <cellStyle name="20% - Accent2 10" xfId="46351" hidden="1"/>
    <cellStyle name="20% - Accent2 10" xfId="46421" hidden="1"/>
    <cellStyle name="20% - Accent2 10" xfId="45546" hidden="1"/>
    <cellStyle name="20% - Accent2 10" xfId="45542" hidden="1"/>
    <cellStyle name="20% - Accent2 10" xfId="46729" hidden="1"/>
    <cellStyle name="20% - Accent2 10" xfId="46805" hidden="1"/>
    <cellStyle name="20% - Accent2 10" xfId="46883" hidden="1"/>
    <cellStyle name="20% - Accent2 10" xfId="47066" hidden="1"/>
    <cellStyle name="20% - Accent2 10" xfId="47142" hidden="1"/>
    <cellStyle name="20% - Accent2 10" xfId="47220" hidden="1"/>
    <cellStyle name="20% - Accent2 10" xfId="47403" hidden="1"/>
    <cellStyle name="20% - Accent2 10" xfId="47479" hidden="1"/>
    <cellStyle name="20% - Accent2 10" xfId="47581" hidden="1"/>
    <cellStyle name="20% - Accent2 10" xfId="47655" hidden="1"/>
    <cellStyle name="20% - Accent2 10" xfId="47731" hidden="1"/>
    <cellStyle name="20% - Accent2 10" xfId="47809" hidden="1"/>
    <cellStyle name="20% - Accent2 10" xfId="48394" hidden="1"/>
    <cellStyle name="20% - Accent2 10" xfId="48470" hidden="1"/>
    <cellStyle name="20% - Accent2 10" xfId="48549" hidden="1"/>
    <cellStyle name="20% - Accent2 10" xfId="48631" hidden="1"/>
    <cellStyle name="20% - Accent2 10" xfId="48179" hidden="1"/>
    <cellStyle name="20% - Accent2 10" xfId="48196" hidden="1"/>
    <cellStyle name="20% - Accent2 10" xfId="48989" hidden="1"/>
    <cellStyle name="20% - Accent2 10" xfId="49065" hidden="1"/>
    <cellStyle name="20% - Accent2 10" xfId="49143" hidden="1"/>
    <cellStyle name="20% - Accent2 10" xfId="49213" hidden="1"/>
    <cellStyle name="20% - Accent2 10" xfId="48338" hidden="1"/>
    <cellStyle name="20% - Accent2 10" xfId="48334" hidden="1"/>
    <cellStyle name="20% - Accent2 10" xfId="49521" hidden="1"/>
    <cellStyle name="20% - Accent2 10" xfId="49597" hidden="1"/>
    <cellStyle name="20% - Accent2 10" xfId="49675" hidden="1"/>
    <cellStyle name="20% - Accent2 10" xfId="49858" hidden="1"/>
    <cellStyle name="20% - Accent2 10" xfId="49934" hidden="1"/>
    <cellStyle name="20% - Accent2 10" xfId="50012" hidden="1"/>
    <cellStyle name="20% - Accent2 10" xfId="50195" hidden="1"/>
    <cellStyle name="20% - Accent2 10" xfId="50271" hidden="1"/>
    <cellStyle name="20% - Accent2 10" xfId="50371" hidden="1"/>
    <cellStyle name="20% - Accent2 10" xfId="50445" hidden="1"/>
    <cellStyle name="20% - Accent2 10" xfId="50521" hidden="1"/>
    <cellStyle name="20% - Accent2 10" xfId="50599" hidden="1"/>
    <cellStyle name="20% - Accent2 10" xfId="51184" hidden="1"/>
    <cellStyle name="20% - Accent2 10" xfId="51260" hidden="1"/>
    <cellStyle name="20% - Accent2 10" xfId="51339" hidden="1"/>
    <cellStyle name="20% - Accent2 10" xfId="51421" hidden="1"/>
    <cellStyle name="20% - Accent2 10" xfId="50969" hidden="1"/>
    <cellStyle name="20% - Accent2 10" xfId="50986" hidden="1"/>
    <cellStyle name="20% - Accent2 10" xfId="51779" hidden="1"/>
    <cellStyle name="20% - Accent2 10" xfId="51855" hidden="1"/>
    <cellStyle name="20% - Accent2 10" xfId="51933" hidden="1"/>
    <cellStyle name="20% - Accent2 10" xfId="52003" hidden="1"/>
    <cellStyle name="20% - Accent2 10" xfId="51128" hidden="1"/>
    <cellStyle name="20% - Accent2 10" xfId="51124" hidden="1"/>
    <cellStyle name="20% - Accent2 10" xfId="52311" hidden="1"/>
    <cellStyle name="20% - Accent2 10" xfId="52387" hidden="1"/>
    <cellStyle name="20% - Accent2 10" xfId="52465" hidden="1"/>
    <cellStyle name="20% - Accent2 10" xfId="52648" hidden="1"/>
    <cellStyle name="20% - Accent2 10" xfId="52724" hidden="1"/>
    <cellStyle name="20% - Accent2 10" xfId="52802" hidden="1"/>
    <cellStyle name="20% - Accent2 10" xfId="52985" hidden="1"/>
    <cellStyle name="20% - Accent2 10" xfId="53061" hidden="1"/>
    <cellStyle name="20% - Accent2 10" xfId="53163" hidden="1"/>
    <cellStyle name="20% - Accent2 10" xfId="53237" hidden="1"/>
    <cellStyle name="20% - Accent2 10" xfId="53313" hidden="1"/>
    <cellStyle name="20% - Accent2 10" xfId="53391" hidden="1"/>
    <cellStyle name="20% - Accent2 10" xfId="53976" hidden="1"/>
    <cellStyle name="20% - Accent2 10" xfId="54052" hidden="1"/>
    <cellStyle name="20% - Accent2 10" xfId="54131" hidden="1"/>
    <cellStyle name="20% - Accent2 10" xfId="54213" hidden="1"/>
    <cellStyle name="20% - Accent2 10" xfId="53761" hidden="1"/>
    <cellStyle name="20% - Accent2 10" xfId="53778" hidden="1"/>
    <cellStyle name="20% - Accent2 10" xfId="54571" hidden="1"/>
    <cellStyle name="20% - Accent2 10" xfId="54647" hidden="1"/>
    <cellStyle name="20% - Accent2 10" xfId="54725" hidden="1"/>
    <cellStyle name="20% - Accent2 10" xfId="54795" hidden="1"/>
    <cellStyle name="20% - Accent2 10" xfId="53920" hidden="1"/>
    <cellStyle name="20% - Accent2 10" xfId="53916" hidden="1"/>
    <cellStyle name="20% - Accent2 10" xfId="55103" hidden="1"/>
    <cellStyle name="20% - Accent2 10" xfId="55179" hidden="1"/>
    <cellStyle name="20% - Accent2 10" xfId="55257" hidden="1"/>
    <cellStyle name="20% - Accent2 10" xfId="55440" hidden="1"/>
    <cellStyle name="20% - Accent2 10" xfId="55516" hidden="1"/>
    <cellStyle name="20% - Accent2 10" xfId="55594" hidden="1"/>
    <cellStyle name="20% - Accent2 10" xfId="55777" hidden="1"/>
    <cellStyle name="20% - Accent2 10" xfId="55853" hidden="1"/>
    <cellStyle name="20% - Accent2 10" xfId="55955" hidden="1"/>
    <cellStyle name="20% - Accent2 10" xfId="56029" hidden="1"/>
    <cellStyle name="20% - Accent2 10" xfId="56105" hidden="1"/>
    <cellStyle name="20% - Accent2 10" xfId="56183" hidden="1"/>
    <cellStyle name="20% - Accent2 10" xfId="56768" hidden="1"/>
    <cellStyle name="20% - Accent2 10" xfId="56844" hidden="1"/>
    <cellStyle name="20% - Accent2 10" xfId="56923" hidden="1"/>
    <cellStyle name="20% - Accent2 10" xfId="57005" hidden="1"/>
    <cellStyle name="20% - Accent2 10" xfId="56553" hidden="1"/>
    <cellStyle name="20% - Accent2 10" xfId="56570" hidden="1"/>
    <cellStyle name="20% - Accent2 10" xfId="57363" hidden="1"/>
    <cellStyle name="20% - Accent2 10" xfId="57439" hidden="1"/>
    <cellStyle name="20% - Accent2 10" xfId="57517" hidden="1"/>
    <cellStyle name="20% - Accent2 10" xfId="57587" hidden="1"/>
    <cellStyle name="20% - Accent2 10" xfId="56712" hidden="1"/>
    <cellStyle name="20% - Accent2 10" xfId="56708" hidden="1"/>
    <cellStyle name="20% - Accent2 10" xfId="57895" hidden="1"/>
    <cellStyle name="20% - Accent2 10" xfId="57971" hidden="1"/>
    <cellStyle name="20% - Accent2 10" xfId="58049" hidden="1"/>
    <cellStyle name="20% - Accent2 10" xfId="58232" hidden="1"/>
    <cellStyle name="20% - Accent2 10" xfId="58308" hidden="1"/>
    <cellStyle name="20% - Accent2 10" xfId="58386" hidden="1"/>
    <cellStyle name="20% - Accent2 10" xfId="58569" hidden="1"/>
    <cellStyle name="20% - Accent2 10" xfId="58645" hidden="1"/>
    <cellStyle name="20% - Accent2 11" xfId="85" hidden="1"/>
    <cellStyle name="20% - Accent2 11" xfId="161" hidden="1"/>
    <cellStyle name="20% - Accent2 11" xfId="269" hidden="1"/>
    <cellStyle name="20% - Accent2 11" xfId="417" hidden="1"/>
    <cellStyle name="20% - Accent2 11" xfId="1425" hidden="1"/>
    <cellStyle name="20% - Accent2 11" xfId="1571" hidden="1"/>
    <cellStyle name="20% - Accent2 11" xfId="1711" hidden="1"/>
    <cellStyle name="20% - Accent2 11" xfId="1758" hidden="1"/>
    <cellStyle name="20% - Accent2 11" xfId="904" hidden="1"/>
    <cellStyle name="20% - Accent2 11" xfId="1075" hidden="1"/>
    <cellStyle name="20% - Accent2 11" xfId="2500" hidden="1"/>
    <cellStyle name="20% - Accent2 11" xfId="2629" hidden="1"/>
    <cellStyle name="20% - Accent2 11" xfId="2777" hidden="1"/>
    <cellStyle name="20% - Accent2 11" xfId="2837" hidden="1"/>
    <cellStyle name="20% - Accent2 11" xfId="1782" hidden="1"/>
    <cellStyle name="20% - Accent2 11" xfId="1748" hidden="1"/>
    <cellStyle name="20% - Accent2 11" xfId="3547" hidden="1"/>
    <cellStyle name="20% - Accent2 11" xfId="3645" hidden="1"/>
    <cellStyle name="20% - Accent2 11" xfId="3736" hidden="1"/>
    <cellStyle name="20% - Accent2 11" xfId="4311" hidden="1"/>
    <cellStyle name="20% - Accent2 11" xfId="4421" hidden="1"/>
    <cellStyle name="20% - Accent2 11" xfId="4535" hidden="1"/>
    <cellStyle name="20% - Accent2 11" xfId="4917" hidden="1"/>
    <cellStyle name="20% - Accent2 11" xfId="4997" hidden="1"/>
    <cellStyle name="20% - Accent2 11" xfId="5521" hidden="1"/>
    <cellStyle name="20% - Accent2 11" xfId="5595" hidden="1"/>
    <cellStyle name="20% - Accent2 11" xfId="5671" hidden="1"/>
    <cellStyle name="20% - Accent2 11" xfId="5749" hidden="1"/>
    <cellStyle name="20% - Accent2 11" xfId="6334" hidden="1"/>
    <cellStyle name="20% - Accent2 11" xfId="6410" hidden="1"/>
    <cellStyle name="20% - Accent2 11" xfId="6489" hidden="1"/>
    <cellStyle name="20% - Accent2 11" xfId="6522" hidden="1"/>
    <cellStyle name="20% - Accent2 11" xfId="6003" hidden="1"/>
    <cellStyle name="20% - Accent2 11" xfId="6074" hidden="1"/>
    <cellStyle name="20% - Accent2 11" xfId="6929" hidden="1"/>
    <cellStyle name="20% - Accent2 11" xfId="7005" hidden="1"/>
    <cellStyle name="20% - Accent2 11" xfId="7083" hidden="1"/>
    <cellStyle name="20% - Accent2 11" xfId="7112" hidden="1"/>
    <cellStyle name="20% - Accent2 11" xfId="6545" hidden="1"/>
    <cellStyle name="20% - Accent2 11" xfId="6513" hidden="1"/>
    <cellStyle name="20% - Accent2 11" xfId="7461" hidden="1"/>
    <cellStyle name="20% - Accent2 11" xfId="7537" hidden="1"/>
    <cellStyle name="20% - Accent2 11" xfId="7615" hidden="1"/>
    <cellStyle name="20% - Accent2 11" xfId="7798" hidden="1"/>
    <cellStyle name="20% - Accent2 11" xfId="7874" hidden="1"/>
    <cellStyle name="20% - Accent2 11" xfId="7952" hidden="1"/>
    <cellStyle name="20% - Accent2 11" xfId="8135" hidden="1"/>
    <cellStyle name="20% - Accent2 11" xfId="8211" hidden="1"/>
    <cellStyle name="20% - Accent2 11" xfId="8313" hidden="1"/>
    <cellStyle name="20% - Accent2 11" xfId="8387" hidden="1"/>
    <cellStyle name="20% - Accent2 11" xfId="8463" hidden="1"/>
    <cellStyle name="20% - Accent2 11" xfId="8541" hidden="1"/>
    <cellStyle name="20% - Accent2 11" xfId="9126" hidden="1"/>
    <cellStyle name="20% - Accent2 11" xfId="9202" hidden="1"/>
    <cellStyle name="20% - Accent2 11" xfId="9281" hidden="1"/>
    <cellStyle name="20% - Accent2 11" xfId="9314" hidden="1"/>
    <cellStyle name="20% - Accent2 11" xfId="8795" hidden="1"/>
    <cellStyle name="20% - Accent2 11" xfId="8866" hidden="1"/>
    <cellStyle name="20% - Accent2 11" xfId="9721" hidden="1"/>
    <cellStyle name="20% - Accent2 11" xfId="9797" hidden="1"/>
    <cellStyle name="20% - Accent2 11" xfId="9875" hidden="1"/>
    <cellStyle name="20% - Accent2 11" xfId="9904" hidden="1"/>
    <cellStyle name="20% - Accent2 11" xfId="9337" hidden="1"/>
    <cellStyle name="20% - Accent2 11" xfId="9305" hidden="1"/>
    <cellStyle name="20% - Accent2 11" xfId="10253" hidden="1"/>
    <cellStyle name="20% - Accent2 11" xfId="10329" hidden="1"/>
    <cellStyle name="20% - Accent2 11" xfId="10407" hidden="1"/>
    <cellStyle name="20% - Accent2 11" xfId="10590" hidden="1"/>
    <cellStyle name="20% - Accent2 11" xfId="10666" hidden="1"/>
    <cellStyle name="20% - Accent2 11" xfId="10744" hidden="1"/>
    <cellStyle name="20% - Accent2 11" xfId="10927" hidden="1"/>
    <cellStyle name="20% - Accent2 11" xfId="11003" hidden="1"/>
    <cellStyle name="20% - Accent2 11" xfId="5393" hidden="1"/>
    <cellStyle name="20% - Accent2 11" xfId="5319" hidden="1"/>
    <cellStyle name="20% - Accent2 11" xfId="5239" hidden="1"/>
    <cellStyle name="20% - Accent2 11" xfId="5156" hidden="1"/>
    <cellStyle name="20% - Accent2 11" xfId="3988" hidden="1"/>
    <cellStyle name="20% - Accent2 11" xfId="3907" hidden="1"/>
    <cellStyle name="20% - Accent2 11" xfId="3821" hidden="1"/>
    <cellStyle name="20% - Accent2 11" xfId="3784" hidden="1"/>
    <cellStyle name="20% - Accent2 11" xfId="4652" hidden="1"/>
    <cellStyle name="20% - Accent2 11" xfId="4565" hidden="1"/>
    <cellStyle name="20% - Accent2 11" xfId="2853" hidden="1"/>
    <cellStyle name="20% - Accent2 11" xfId="2704" hidden="1"/>
    <cellStyle name="20% - Accent2 11" xfId="2532" hidden="1"/>
    <cellStyle name="20% - Accent2 11" xfId="2449" hidden="1"/>
    <cellStyle name="20% - Accent2 11" xfId="3718" hidden="1"/>
    <cellStyle name="20% - Accent2 11" xfId="3795" hidden="1"/>
    <cellStyle name="20% - Accent2 11" xfId="1661" hidden="1"/>
    <cellStyle name="20% - Accent2 11" xfId="1500" hidden="1"/>
    <cellStyle name="20% - Accent2 11" xfId="1335" hidden="1"/>
    <cellStyle name="20% - Accent2 11" xfId="852" hidden="1"/>
    <cellStyle name="20% - Accent2 11" xfId="776" hidden="1"/>
    <cellStyle name="20% - Accent2 11" xfId="599" hidden="1"/>
    <cellStyle name="20% - Accent2 11" xfId="11079" hidden="1"/>
    <cellStyle name="20% - Accent2 11" xfId="11155" hidden="1"/>
    <cellStyle name="20% - Accent2 11" xfId="11257" hidden="1"/>
    <cellStyle name="20% - Accent2 11" xfId="11331" hidden="1"/>
    <cellStyle name="20% - Accent2 11" xfId="11407" hidden="1"/>
    <cellStyle name="20% - Accent2 11" xfId="11485" hidden="1"/>
    <cellStyle name="20% - Accent2 11" xfId="12070" hidden="1"/>
    <cellStyle name="20% - Accent2 11" xfId="12146" hidden="1"/>
    <cellStyle name="20% - Accent2 11" xfId="12225" hidden="1"/>
    <cellStyle name="20% - Accent2 11" xfId="12258" hidden="1"/>
    <cellStyle name="20% - Accent2 11" xfId="11739" hidden="1"/>
    <cellStyle name="20% - Accent2 11" xfId="11810" hidden="1"/>
    <cellStyle name="20% - Accent2 11" xfId="12665" hidden="1"/>
    <cellStyle name="20% - Accent2 11" xfId="12741" hidden="1"/>
    <cellStyle name="20% - Accent2 11" xfId="12819" hidden="1"/>
    <cellStyle name="20% - Accent2 11" xfId="12848" hidden="1"/>
    <cellStyle name="20% - Accent2 11" xfId="12281" hidden="1"/>
    <cellStyle name="20% - Accent2 11" xfId="12249" hidden="1"/>
    <cellStyle name="20% - Accent2 11" xfId="13197" hidden="1"/>
    <cellStyle name="20% - Accent2 11" xfId="13273" hidden="1"/>
    <cellStyle name="20% - Accent2 11" xfId="13351" hidden="1"/>
    <cellStyle name="20% - Accent2 11" xfId="13534" hidden="1"/>
    <cellStyle name="20% - Accent2 11" xfId="13610" hidden="1"/>
    <cellStyle name="20% - Accent2 11" xfId="13688" hidden="1"/>
    <cellStyle name="20% - Accent2 11" xfId="13871" hidden="1"/>
    <cellStyle name="20% - Accent2 11" xfId="13947" hidden="1"/>
    <cellStyle name="20% - Accent2 11" xfId="14049" hidden="1"/>
    <cellStyle name="20% - Accent2 11" xfId="14123" hidden="1"/>
    <cellStyle name="20% - Accent2 11" xfId="14199" hidden="1"/>
    <cellStyle name="20% - Accent2 11" xfId="14277" hidden="1"/>
    <cellStyle name="20% - Accent2 11" xfId="14862" hidden="1"/>
    <cellStyle name="20% - Accent2 11" xfId="14938" hidden="1"/>
    <cellStyle name="20% - Accent2 11" xfId="15017" hidden="1"/>
    <cellStyle name="20% - Accent2 11" xfId="15050" hidden="1"/>
    <cellStyle name="20% - Accent2 11" xfId="14531" hidden="1"/>
    <cellStyle name="20% - Accent2 11" xfId="14602" hidden="1"/>
    <cellStyle name="20% - Accent2 11" xfId="15457" hidden="1"/>
    <cellStyle name="20% - Accent2 11" xfId="15533" hidden="1"/>
    <cellStyle name="20% - Accent2 11" xfId="15611" hidden="1"/>
    <cellStyle name="20% - Accent2 11" xfId="15640" hidden="1"/>
    <cellStyle name="20% - Accent2 11" xfId="15073" hidden="1"/>
    <cellStyle name="20% - Accent2 11" xfId="15041" hidden="1"/>
    <cellStyle name="20% - Accent2 11" xfId="15989" hidden="1"/>
    <cellStyle name="20% - Accent2 11" xfId="16065" hidden="1"/>
    <cellStyle name="20% - Accent2 11" xfId="16143" hidden="1"/>
    <cellStyle name="20% - Accent2 11" xfId="16326" hidden="1"/>
    <cellStyle name="20% - Accent2 11" xfId="16402" hidden="1"/>
    <cellStyle name="20% - Accent2 11" xfId="16480" hidden="1"/>
    <cellStyle name="20% - Accent2 11" xfId="16663" hidden="1"/>
    <cellStyle name="20% - Accent2 11" xfId="16739" hidden="1"/>
    <cellStyle name="20% - Accent2 11" xfId="16882" hidden="1"/>
    <cellStyle name="20% - Accent2 11" xfId="16956" hidden="1"/>
    <cellStyle name="20% - Accent2 11" xfId="17032" hidden="1"/>
    <cellStyle name="20% - Accent2 11" xfId="17110" hidden="1"/>
    <cellStyle name="20% - Accent2 11" xfId="17695" hidden="1"/>
    <cellStyle name="20% - Accent2 11" xfId="17771" hidden="1"/>
    <cellStyle name="20% - Accent2 11" xfId="17850" hidden="1"/>
    <cellStyle name="20% - Accent2 11" xfId="17883" hidden="1"/>
    <cellStyle name="20% - Accent2 11" xfId="17364" hidden="1"/>
    <cellStyle name="20% - Accent2 11" xfId="17435" hidden="1"/>
    <cellStyle name="20% - Accent2 11" xfId="18290" hidden="1"/>
    <cellStyle name="20% - Accent2 11" xfId="18366" hidden="1"/>
    <cellStyle name="20% - Accent2 11" xfId="18444" hidden="1"/>
    <cellStyle name="20% - Accent2 11" xfId="18473" hidden="1"/>
    <cellStyle name="20% - Accent2 11" xfId="17906" hidden="1"/>
    <cellStyle name="20% - Accent2 11" xfId="17874" hidden="1"/>
    <cellStyle name="20% - Accent2 11" xfId="18822" hidden="1"/>
    <cellStyle name="20% - Accent2 11" xfId="18898" hidden="1"/>
    <cellStyle name="20% - Accent2 11" xfId="18976" hidden="1"/>
    <cellStyle name="20% - Accent2 11" xfId="19159" hidden="1"/>
    <cellStyle name="20% - Accent2 11" xfId="19235" hidden="1"/>
    <cellStyle name="20% - Accent2 11" xfId="19313" hidden="1"/>
    <cellStyle name="20% - Accent2 11" xfId="19496" hidden="1"/>
    <cellStyle name="20% - Accent2 11" xfId="19572" hidden="1"/>
    <cellStyle name="20% - Accent2 11" xfId="19675" hidden="1"/>
    <cellStyle name="20% - Accent2 11" xfId="19749" hidden="1"/>
    <cellStyle name="20% - Accent2 11" xfId="19825" hidden="1"/>
    <cellStyle name="20% - Accent2 11" xfId="19903" hidden="1"/>
    <cellStyle name="20% - Accent2 11" xfId="20488" hidden="1"/>
    <cellStyle name="20% - Accent2 11" xfId="20564" hidden="1"/>
    <cellStyle name="20% - Accent2 11" xfId="20643" hidden="1"/>
    <cellStyle name="20% - Accent2 11" xfId="20676" hidden="1"/>
    <cellStyle name="20% - Accent2 11" xfId="20157" hidden="1"/>
    <cellStyle name="20% - Accent2 11" xfId="20228" hidden="1"/>
    <cellStyle name="20% - Accent2 11" xfId="21083" hidden="1"/>
    <cellStyle name="20% - Accent2 11" xfId="21159" hidden="1"/>
    <cellStyle name="20% - Accent2 11" xfId="21237" hidden="1"/>
    <cellStyle name="20% - Accent2 11" xfId="21266" hidden="1"/>
    <cellStyle name="20% - Accent2 11" xfId="20699" hidden="1"/>
    <cellStyle name="20% - Accent2 11" xfId="20667" hidden="1"/>
    <cellStyle name="20% - Accent2 11" xfId="21615" hidden="1"/>
    <cellStyle name="20% - Accent2 11" xfId="21691" hidden="1"/>
    <cellStyle name="20% - Accent2 11" xfId="21769" hidden="1"/>
    <cellStyle name="20% - Accent2 11" xfId="21952" hidden="1"/>
    <cellStyle name="20% - Accent2 11" xfId="22028" hidden="1"/>
    <cellStyle name="20% - Accent2 11" xfId="22106" hidden="1"/>
    <cellStyle name="20% - Accent2 11" xfId="22289" hidden="1"/>
    <cellStyle name="20% - Accent2 11" xfId="22365" hidden="1"/>
    <cellStyle name="20% - Accent2 11" xfId="22467" hidden="1"/>
    <cellStyle name="20% - Accent2 11" xfId="22541" hidden="1"/>
    <cellStyle name="20% - Accent2 11" xfId="22617" hidden="1"/>
    <cellStyle name="20% - Accent2 11" xfId="22695" hidden="1"/>
    <cellStyle name="20% - Accent2 11" xfId="23280" hidden="1"/>
    <cellStyle name="20% - Accent2 11" xfId="23356" hidden="1"/>
    <cellStyle name="20% - Accent2 11" xfId="23435" hidden="1"/>
    <cellStyle name="20% - Accent2 11" xfId="23468" hidden="1"/>
    <cellStyle name="20% - Accent2 11" xfId="22949" hidden="1"/>
    <cellStyle name="20% - Accent2 11" xfId="23020" hidden="1"/>
    <cellStyle name="20% - Accent2 11" xfId="23875" hidden="1"/>
    <cellStyle name="20% - Accent2 11" xfId="23951" hidden="1"/>
    <cellStyle name="20% - Accent2 11" xfId="24029" hidden="1"/>
    <cellStyle name="20% - Accent2 11" xfId="24058" hidden="1"/>
    <cellStyle name="20% - Accent2 11" xfId="23491" hidden="1"/>
    <cellStyle name="20% - Accent2 11" xfId="23459" hidden="1"/>
    <cellStyle name="20% - Accent2 11" xfId="24407" hidden="1"/>
    <cellStyle name="20% - Accent2 11" xfId="24483" hidden="1"/>
    <cellStyle name="20% - Accent2 11" xfId="24561" hidden="1"/>
    <cellStyle name="20% - Accent2 11" xfId="24744" hidden="1"/>
    <cellStyle name="20% - Accent2 11" xfId="24820" hidden="1"/>
    <cellStyle name="20% - Accent2 11" xfId="24898" hidden="1"/>
    <cellStyle name="20% - Accent2 11" xfId="25081" hidden="1"/>
    <cellStyle name="20% - Accent2 11" xfId="25157" hidden="1"/>
    <cellStyle name="20% - Accent2 11" xfId="25260" hidden="1"/>
    <cellStyle name="20% - Accent2 11" xfId="25334" hidden="1"/>
    <cellStyle name="20% - Accent2 11" xfId="25410" hidden="1"/>
    <cellStyle name="20% - Accent2 11" xfId="25488" hidden="1"/>
    <cellStyle name="20% - Accent2 11" xfId="26073" hidden="1"/>
    <cellStyle name="20% - Accent2 11" xfId="26149" hidden="1"/>
    <cellStyle name="20% - Accent2 11" xfId="26228" hidden="1"/>
    <cellStyle name="20% - Accent2 11" xfId="26261" hidden="1"/>
    <cellStyle name="20% - Accent2 11" xfId="25742" hidden="1"/>
    <cellStyle name="20% - Accent2 11" xfId="25813" hidden="1"/>
    <cellStyle name="20% - Accent2 11" xfId="26668" hidden="1"/>
    <cellStyle name="20% - Accent2 11" xfId="26744" hidden="1"/>
    <cellStyle name="20% - Accent2 11" xfId="26822" hidden="1"/>
    <cellStyle name="20% - Accent2 11" xfId="26851" hidden="1"/>
    <cellStyle name="20% - Accent2 11" xfId="26284" hidden="1"/>
    <cellStyle name="20% - Accent2 11" xfId="26252" hidden="1"/>
    <cellStyle name="20% - Accent2 11" xfId="27200" hidden="1"/>
    <cellStyle name="20% - Accent2 11" xfId="27276" hidden="1"/>
    <cellStyle name="20% - Accent2 11" xfId="27354" hidden="1"/>
    <cellStyle name="20% - Accent2 11" xfId="27537" hidden="1"/>
    <cellStyle name="20% - Accent2 11" xfId="27613" hidden="1"/>
    <cellStyle name="20% - Accent2 11" xfId="27691" hidden="1"/>
    <cellStyle name="20% - Accent2 11" xfId="27874" hidden="1"/>
    <cellStyle name="20% - Accent2 11" xfId="27950" hidden="1"/>
    <cellStyle name="20% - Accent2 11" xfId="28053" hidden="1"/>
    <cellStyle name="20% - Accent2 11" xfId="28127" hidden="1"/>
    <cellStyle name="20% - Accent2 11" xfId="28203" hidden="1"/>
    <cellStyle name="20% - Accent2 11" xfId="28281" hidden="1"/>
    <cellStyle name="20% - Accent2 11" xfId="28866" hidden="1"/>
    <cellStyle name="20% - Accent2 11" xfId="28942" hidden="1"/>
    <cellStyle name="20% - Accent2 11" xfId="29021" hidden="1"/>
    <cellStyle name="20% - Accent2 11" xfId="29054" hidden="1"/>
    <cellStyle name="20% - Accent2 11" xfId="28535" hidden="1"/>
    <cellStyle name="20% - Accent2 11" xfId="28606" hidden="1"/>
    <cellStyle name="20% - Accent2 11" xfId="29461" hidden="1"/>
    <cellStyle name="20% - Accent2 11" xfId="29537" hidden="1"/>
    <cellStyle name="20% - Accent2 11" xfId="29615" hidden="1"/>
    <cellStyle name="20% - Accent2 11" xfId="29644" hidden="1"/>
    <cellStyle name="20% - Accent2 11" xfId="29077" hidden="1"/>
    <cellStyle name="20% - Accent2 11" xfId="29045" hidden="1"/>
    <cellStyle name="20% - Accent2 11" xfId="29993" hidden="1"/>
    <cellStyle name="20% - Accent2 11" xfId="30069" hidden="1"/>
    <cellStyle name="20% - Accent2 11" xfId="30147" hidden="1"/>
    <cellStyle name="20% - Accent2 11" xfId="30330" hidden="1"/>
    <cellStyle name="20% - Accent2 11" xfId="30406" hidden="1"/>
    <cellStyle name="20% - Accent2 11" xfId="30484" hidden="1"/>
    <cellStyle name="20% - Accent2 11" xfId="30667" hidden="1"/>
    <cellStyle name="20% - Accent2 11" xfId="30743" hidden="1"/>
    <cellStyle name="20% - Accent2 11" xfId="30845" hidden="1"/>
    <cellStyle name="20% - Accent2 11" xfId="30919" hidden="1"/>
    <cellStyle name="20% - Accent2 11" xfId="30995" hidden="1"/>
    <cellStyle name="20% - Accent2 11" xfId="31073" hidden="1"/>
    <cellStyle name="20% - Accent2 11" xfId="31658" hidden="1"/>
    <cellStyle name="20% - Accent2 11" xfId="31734" hidden="1"/>
    <cellStyle name="20% - Accent2 11" xfId="31813" hidden="1"/>
    <cellStyle name="20% - Accent2 11" xfId="31846" hidden="1"/>
    <cellStyle name="20% - Accent2 11" xfId="31327" hidden="1"/>
    <cellStyle name="20% - Accent2 11" xfId="31398" hidden="1"/>
    <cellStyle name="20% - Accent2 11" xfId="32253" hidden="1"/>
    <cellStyle name="20% - Accent2 11" xfId="32329" hidden="1"/>
    <cellStyle name="20% - Accent2 11" xfId="32407" hidden="1"/>
    <cellStyle name="20% - Accent2 11" xfId="32436" hidden="1"/>
    <cellStyle name="20% - Accent2 11" xfId="31869" hidden="1"/>
    <cellStyle name="20% - Accent2 11" xfId="31837" hidden="1"/>
    <cellStyle name="20% - Accent2 11" xfId="32785" hidden="1"/>
    <cellStyle name="20% - Accent2 11" xfId="32861" hidden="1"/>
    <cellStyle name="20% - Accent2 11" xfId="32939" hidden="1"/>
    <cellStyle name="20% - Accent2 11" xfId="33122" hidden="1"/>
    <cellStyle name="20% - Accent2 11" xfId="33198" hidden="1"/>
    <cellStyle name="20% - Accent2 11" xfId="33276" hidden="1"/>
    <cellStyle name="20% - Accent2 11" xfId="33459" hidden="1"/>
    <cellStyle name="20% - Accent2 11" xfId="33535" hidden="1"/>
    <cellStyle name="20% - Accent2 11" xfId="33636" hidden="1"/>
    <cellStyle name="20% - Accent2 11" xfId="33710" hidden="1"/>
    <cellStyle name="20% - Accent2 11" xfId="33786" hidden="1"/>
    <cellStyle name="20% - Accent2 11" xfId="33864" hidden="1"/>
    <cellStyle name="20% - Accent2 11" xfId="34449" hidden="1"/>
    <cellStyle name="20% - Accent2 11" xfId="34525" hidden="1"/>
    <cellStyle name="20% - Accent2 11" xfId="34604" hidden="1"/>
    <cellStyle name="20% - Accent2 11" xfId="34637" hidden="1"/>
    <cellStyle name="20% - Accent2 11" xfId="34118" hidden="1"/>
    <cellStyle name="20% - Accent2 11" xfId="34189" hidden="1"/>
    <cellStyle name="20% - Accent2 11" xfId="35044" hidden="1"/>
    <cellStyle name="20% - Accent2 11" xfId="35120" hidden="1"/>
    <cellStyle name="20% - Accent2 11" xfId="35198" hidden="1"/>
    <cellStyle name="20% - Accent2 11" xfId="35227" hidden="1"/>
    <cellStyle name="20% - Accent2 11" xfId="34660" hidden="1"/>
    <cellStyle name="20% - Accent2 11" xfId="34628" hidden="1"/>
    <cellStyle name="20% - Accent2 11" xfId="35576" hidden="1"/>
    <cellStyle name="20% - Accent2 11" xfId="35652" hidden="1"/>
    <cellStyle name="20% - Accent2 11" xfId="35730" hidden="1"/>
    <cellStyle name="20% - Accent2 11" xfId="35913" hidden="1"/>
    <cellStyle name="20% - Accent2 11" xfId="35989" hidden="1"/>
    <cellStyle name="20% - Accent2 11" xfId="36067" hidden="1"/>
    <cellStyle name="20% - Accent2 11" xfId="36250" hidden="1"/>
    <cellStyle name="20% - Accent2 11" xfId="36326" hidden="1"/>
    <cellStyle name="20% - Accent2 11" xfId="36428" hidden="1"/>
    <cellStyle name="20% - Accent2 11" xfId="36502" hidden="1"/>
    <cellStyle name="20% - Accent2 11" xfId="36578" hidden="1"/>
    <cellStyle name="20% - Accent2 11" xfId="36656" hidden="1"/>
    <cellStyle name="20% - Accent2 11" xfId="37241" hidden="1"/>
    <cellStyle name="20% - Accent2 11" xfId="37317" hidden="1"/>
    <cellStyle name="20% - Accent2 11" xfId="37396" hidden="1"/>
    <cellStyle name="20% - Accent2 11" xfId="37429" hidden="1"/>
    <cellStyle name="20% - Accent2 11" xfId="36910" hidden="1"/>
    <cellStyle name="20% - Accent2 11" xfId="36981" hidden="1"/>
    <cellStyle name="20% - Accent2 11" xfId="37836" hidden="1"/>
    <cellStyle name="20% - Accent2 11" xfId="37912" hidden="1"/>
    <cellStyle name="20% - Accent2 11" xfId="37990" hidden="1"/>
    <cellStyle name="20% - Accent2 11" xfId="38019" hidden="1"/>
    <cellStyle name="20% - Accent2 11" xfId="37452" hidden="1"/>
    <cellStyle name="20% - Accent2 11" xfId="37420" hidden="1"/>
    <cellStyle name="20% - Accent2 11" xfId="38368" hidden="1"/>
    <cellStyle name="20% - Accent2 11" xfId="38444" hidden="1"/>
    <cellStyle name="20% - Accent2 11" xfId="38522" hidden="1"/>
    <cellStyle name="20% - Accent2 11" xfId="38705" hidden="1"/>
    <cellStyle name="20% - Accent2 11" xfId="38781" hidden="1"/>
    <cellStyle name="20% - Accent2 11" xfId="38859" hidden="1"/>
    <cellStyle name="20% - Accent2 11" xfId="39042" hidden="1"/>
    <cellStyle name="20% - Accent2 11" xfId="39118" hidden="1"/>
    <cellStyle name="20% - Accent2 11" xfId="39220" hidden="1"/>
    <cellStyle name="20% - Accent2 11" xfId="39294" hidden="1"/>
    <cellStyle name="20% - Accent2 11" xfId="39370" hidden="1"/>
    <cellStyle name="20% - Accent2 11" xfId="39448" hidden="1"/>
    <cellStyle name="20% - Accent2 11" xfId="40033" hidden="1"/>
    <cellStyle name="20% - Accent2 11" xfId="40109" hidden="1"/>
    <cellStyle name="20% - Accent2 11" xfId="40188" hidden="1"/>
    <cellStyle name="20% - Accent2 11" xfId="40221" hidden="1"/>
    <cellStyle name="20% - Accent2 11" xfId="39702" hidden="1"/>
    <cellStyle name="20% - Accent2 11" xfId="39773" hidden="1"/>
    <cellStyle name="20% - Accent2 11" xfId="40628" hidden="1"/>
    <cellStyle name="20% - Accent2 11" xfId="40704" hidden="1"/>
    <cellStyle name="20% - Accent2 11" xfId="40782" hidden="1"/>
    <cellStyle name="20% - Accent2 11" xfId="40811" hidden="1"/>
    <cellStyle name="20% - Accent2 11" xfId="40244" hidden="1"/>
    <cellStyle name="20% - Accent2 11" xfId="40212" hidden="1"/>
    <cellStyle name="20% - Accent2 11" xfId="41160" hidden="1"/>
    <cellStyle name="20% - Accent2 11" xfId="41236" hidden="1"/>
    <cellStyle name="20% - Accent2 11" xfId="41314" hidden="1"/>
    <cellStyle name="20% - Accent2 11" xfId="41497" hidden="1"/>
    <cellStyle name="20% - Accent2 11" xfId="41573" hidden="1"/>
    <cellStyle name="20% - Accent2 11" xfId="41651" hidden="1"/>
    <cellStyle name="20% - Accent2 11" xfId="41834" hidden="1"/>
    <cellStyle name="20% - Accent2 11" xfId="41910" hidden="1"/>
    <cellStyle name="20% - Accent2 11" xfId="42010" hidden="1"/>
    <cellStyle name="20% - Accent2 11" xfId="42084" hidden="1"/>
    <cellStyle name="20% - Accent2 11" xfId="42160" hidden="1"/>
    <cellStyle name="20% - Accent2 11" xfId="42238" hidden="1"/>
    <cellStyle name="20% - Accent2 11" xfId="42823" hidden="1"/>
    <cellStyle name="20% - Accent2 11" xfId="42899" hidden="1"/>
    <cellStyle name="20% - Accent2 11" xfId="42978" hidden="1"/>
    <cellStyle name="20% - Accent2 11" xfId="43011" hidden="1"/>
    <cellStyle name="20% - Accent2 11" xfId="42492" hidden="1"/>
    <cellStyle name="20% - Accent2 11" xfId="42563" hidden="1"/>
    <cellStyle name="20% - Accent2 11" xfId="43418" hidden="1"/>
    <cellStyle name="20% - Accent2 11" xfId="43494" hidden="1"/>
    <cellStyle name="20% - Accent2 11" xfId="43572" hidden="1"/>
    <cellStyle name="20% - Accent2 11" xfId="43601" hidden="1"/>
    <cellStyle name="20% - Accent2 11" xfId="43034" hidden="1"/>
    <cellStyle name="20% - Accent2 11" xfId="43002" hidden="1"/>
    <cellStyle name="20% - Accent2 11" xfId="43950" hidden="1"/>
    <cellStyle name="20% - Accent2 11" xfId="44026" hidden="1"/>
    <cellStyle name="20% - Accent2 11" xfId="44104" hidden="1"/>
    <cellStyle name="20% - Accent2 11" xfId="44287" hidden="1"/>
    <cellStyle name="20% - Accent2 11" xfId="44363" hidden="1"/>
    <cellStyle name="20% - Accent2 11" xfId="44441" hidden="1"/>
    <cellStyle name="20% - Accent2 11" xfId="44624" hidden="1"/>
    <cellStyle name="20% - Accent2 11" xfId="44700" hidden="1"/>
    <cellStyle name="20% - Accent2 11" xfId="44802" hidden="1"/>
    <cellStyle name="20% - Accent2 11" xfId="44876" hidden="1"/>
    <cellStyle name="20% - Accent2 11" xfId="44952" hidden="1"/>
    <cellStyle name="20% - Accent2 11" xfId="45030" hidden="1"/>
    <cellStyle name="20% - Accent2 11" xfId="45615" hidden="1"/>
    <cellStyle name="20% - Accent2 11" xfId="45691" hidden="1"/>
    <cellStyle name="20% - Accent2 11" xfId="45770" hidden="1"/>
    <cellStyle name="20% - Accent2 11" xfId="45803" hidden="1"/>
    <cellStyle name="20% - Accent2 11" xfId="45284" hidden="1"/>
    <cellStyle name="20% - Accent2 11" xfId="45355" hidden="1"/>
    <cellStyle name="20% - Accent2 11" xfId="46210" hidden="1"/>
    <cellStyle name="20% - Accent2 11" xfId="46286" hidden="1"/>
    <cellStyle name="20% - Accent2 11" xfId="46364" hidden="1"/>
    <cellStyle name="20% - Accent2 11" xfId="46393" hidden="1"/>
    <cellStyle name="20% - Accent2 11" xfId="45826" hidden="1"/>
    <cellStyle name="20% - Accent2 11" xfId="45794" hidden="1"/>
    <cellStyle name="20% - Accent2 11" xfId="46742" hidden="1"/>
    <cellStyle name="20% - Accent2 11" xfId="46818" hidden="1"/>
    <cellStyle name="20% - Accent2 11" xfId="46896" hidden="1"/>
    <cellStyle name="20% - Accent2 11" xfId="47079" hidden="1"/>
    <cellStyle name="20% - Accent2 11" xfId="47155" hidden="1"/>
    <cellStyle name="20% - Accent2 11" xfId="47233" hidden="1"/>
    <cellStyle name="20% - Accent2 11" xfId="47416" hidden="1"/>
    <cellStyle name="20% - Accent2 11" xfId="47492" hidden="1"/>
    <cellStyle name="20% - Accent2 11" xfId="47594" hidden="1"/>
    <cellStyle name="20% - Accent2 11" xfId="47668" hidden="1"/>
    <cellStyle name="20% - Accent2 11" xfId="47744" hidden="1"/>
    <cellStyle name="20% - Accent2 11" xfId="47822" hidden="1"/>
    <cellStyle name="20% - Accent2 11" xfId="48407" hidden="1"/>
    <cellStyle name="20% - Accent2 11" xfId="48483" hidden="1"/>
    <cellStyle name="20% - Accent2 11" xfId="48562" hidden="1"/>
    <cellStyle name="20% - Accent2 11" xfId="48595" hidden="1"/>
    <cellStyle name="20% - Accent2 11" xfId="48076" hidden="1"/>
    <cellStyle name="20% - Accent2 11" xfId="48147" hidden="1"/>
    <cellStyle name="20% - Accent2 11" xfId="49002" hidden="1"/>
    <cellStyle name="20% - Accent2 11" xfId="49078" hidden="1"/>
    <cellStyle name="20% - Accent2 11" xfId="49156" hidden="1"/>
    <cellStyle name="20% - Accent2 11" xfId="49185" hidden="1"/>
    <cellStyle name="20% - Accent2 11" xfId="48618" hidden="1"/>
    <cellStyle name="20% - Accent2 11" xfId="48586" hidden="1"/>
    <cellStyle name="20% - Accent2 11" xfId="49534" hidden="1"/>
    <cellStyle name="20% - Accent2 11" xfId="49610" hidden="1"/>
    <cellStyle name="20% - Accent2 11" xfId="49688" hidden="1"/>
    <cellStyle name="20% - Accent2 11" xfId="49871" hidden="1"/>
    <cellStyle name="20% - Accent2 11" xfId="49947" hidden="1"/>
    <cellStyle name="20% - Accent2 11" xfId="50025" hidden="1"/>
    <cellStyle name="20% - Accent2 11" xfId="50208" hidden="1"/>
    <cellStyle name="20% - Accent2 11" xfId="50284" hidden="1"/>
    <cellStyle name="20% - Accent2 11" xfId="50384" hidden="1"/>
    <cellStyle name="20% - Accent2 11" xfId="50458" hidden="1"/>
    <cellStyle name="20% - Accent2 11" xfId="50534" hidden="1"/>
    <cellStyle name="20% - Accent2 11" xfId="50612" hidden="1"/>
    <cellStyle name="20% - Accent2 11" xfId="51197" hidden="1"/>
    <cellStyle name="20% - Accent2 11" xfId="51273" hidden="1"/>
    <cellStyle name="20% - Accent2 11" xfId="51352" hidden="1"/>
    <cellStyle name="20% - Accent2 11" xfId="51385" hidden="1"/>
    <cellStyle name="20% - Accent2 11" xfId="50866" hidden="1"/>
    <cellStyle name="20% - Accent2 11" xfId="50937" hidden="1"/>
    <cellStyle name="20% - Accent2 11" xfId="51792" hidden="1"/>
    <cellStyle name="20% - Accent2 11" xfId="51868" hidden="1"/>
    <cellStyle name="20% - Accent2 11" xfId="51946" hidden="1"/>
    <cellStyle name="20% - Accent2 11" xfId="51975" hidden="1"/>
    <cellStyle name="20% - Accent2 11" xfId="51408" hidden="1"/>
    <cellStyle name="20% - Accent2 11" xfId="51376" hidden="1"/>
    <cellStyle name="20% - Accent2 11" xfId="52324" hidden="1"/>
    <cellStyle name="20% - Accent2 11" xfId="52400" hidden="1"/>
    <cellStyle name="20% - Accent2 11" xfId="52478" hidden="1"/>
    <cellStyle name="20% - Accent2 11" xfId="52661" hidden="1"/>
    <cellStyle name="20% - Accent2 11" xfId="52737" hidden="1"/>
    <cellStyle name="20% - Accent2 11" xfId="52815" hidden="1"/>
    <cellStyle name="20% - Accent2 11" xfId="52998" hidden="1"/>
    <cellStyle name="20% - Accent2 11" xfId="53074" hidden="1"/>
    <cellStyle name="20% - Accent2 11" xfId="53176" hidden="1"/>
    <cellStyle name="20% - Accent2 11" xfId="53250" hidden="1"/>
    <cellStyle name="20% - Accent2 11" xfId="53326" hidden="1"/>
    <cellStyle name="20% - Accent2 11" xfId="53404" hidden="1"/>
    <cellStyle name="20% - Accent2 11" xfId="53989" hidden="1"/>
    <cellStyle name="20% - Accent2 11" xfId="54065" hidden="1"/>
    <cellStyle name="20% - Accent2 11" xfId="54144" hidden="1"/>
    <cellStyle name="20% - Accent2 11" xfId="54177" hidden="1"/>
    <cellStyle name="20% - Accent2 11" xfId="53658" hidden="1"/>
    <cellStyle name="20% - Accent2 11" xfId="53729" hidden="1"/>
    <cellStyle name="20% - Accent2 11" xfId="54584" hidden="1"/>
    <cellStyle name="20% - Accent2 11" xfId="54660" hidden="1"/>
    <cellStyle name="20% - Accent2 11" xfId="54738" hidden="1"/>
    <cellStyle name="20% - Accent2 11" xfId="54767" hidden="1"/>
    <cellStyle name="20% - Accent2 11" xfId="54200" hidden="1"/>
    <cellStyle name="20% - Accent2 11" xfId="54168" hidden="1"/>
    <cellStyle name="20% - Accent2 11" xfId="55116" hidden="1"/>
    <cellStyle name="20% - Accent2 11" xfId="55192" hidden="1"/>
    <cellStyle name="20% - Accent2 11" xfId="55270" hidden="1"/>
    <cellStyle name="20% - Accent2 11" xfId="55453" hidden="1"/>
    <cellStyle name="20% - Accent2 11" xfId="55529" hidden="1"/>
    <cellStyle name="20% - Accent2 11" xfId="55607" hidden="1"/>
    <cellStyle name="20% - Accent2 11" xfId="55790" hidden="1"/>
    <cellStyle name="20% - Accent2 11" xfId="55866" hidden="1"/>
    <cellStyle name="20% - Accent2 11" xfId="55968" hidden="1"/>
    <cellStyle name="20% - Accent2 11" xfId="56042" hidden="1"/>
    <cellStyle name="20% - Accent2 11" xfId="56118" hidden="1"/>
    <cellStyle name="20% - Accent2 11" xfId="56196" hidden="1"/>
    <cellStyle name="20% - Accent2 11" xfId="56781" hidden="1"/>
    <cellStyle name="20% - Accent2 11" xfId="56857" hidden="1"/>
    <cellStyle name="20% - Accent2 11" xfId="56936" hidden="1"/>
    <cellStyle name="20% - Accent2 11" xfId="56969" hidden="1"/>
    <cellStyle name="20% - Accent2 11" xfId="56450" hidden="1"/>
    <cellStyle name="20% - Accent2 11" xfId="56521" hidden="1"/>
    <cellStyle name="20% - Accent2 11" xfId="57376" hidden="1"/>
    <cellStyle name="20% - Accent2 11" xfId="57452" hidden="1"/>
    <cellStyle name="20% - Accent2 11" xfId="57530" hidden="1"/>
    <cellStyle name="20% - Accent2 11" xfId="57559" hidden="1"/>
    <cellStyle name="20% - Accent2 11" xfId="56992" hidden="1"/>
    <cellStyle name="20% - Accent2 11" xfId="56960" hidden="1"/>
    <cellStyle name="20% - Accent2 11" xfId="57908" hidden="1"/>
    <cellStyle name="20% - Accent2 11" xfId="57984" hidden="1"/>
    <cellStyle name="20% - Accent2 11" xfId="58062" hidden="1"/>
    <cellStyle name="20% - Accent2 11" xfId="58245" hidden="1"/>
    <cellStyle name="20% - Accent2 11" xfId="58321" hidden="1"/>
    <cellStyle name="20% - Accent2 11" xfId="58399" hidden="1"/>
    <cellStyle name="20% - Accent2 11" xfId="58582" hidden="1"/>
    <cellStyle name="20% - Accent2 11" xfId="58658" hidden="1"/>
    <cellStyle name="20% - Accent2 12" xfId="98" hidden="1"/>
    <cellStyle name="20% - Accent2 12" xfId="175" hidden="1"/>
    <cellStyle name="20% - Accent2 12" xfId="303" hidden="1"/>
    <cellStyle name="20% - Accent2 12" xfId="430" hidden="1"/>
    <cellStyle name="20% - Accent2 12" xfId="1443" hidden="1"/>
    <cellStyle name="20% - Accent2 12" xfId="1585" hidden="1"/>
    <cellStyle name="20% - Accent2 12" xfId="1734" hidden="1"/>
    <cellStyle name="20% - Accent2 12" xfId="1832" hidden="1"/>
    <cellStyle name="20% - Accent2 12" xfId="1171" hidden="1"/>
    <cellStyle name="20% - Accent2 12" xfId="918" hidden="1"/>
    <cellStyle name="20% - Accent2 12" xfId="2521" hidden="1"/>
    <cellStyle name="20% - Accent2 12" xfId="2645" hidden="1"/>
    <cellStyle name="20% - Accent2 12" xfId="2793" hidden="1"/>
    <cellStyle name="20% - Accent2 12" xfId="2937" hidden="1"/>
    <cellStyle name="20% - Accent2 12" xfId="948" hidden="1"/>
    <cellStyle name="20% - Accent2 12" xfId="939" hidden="1"/>
    <cellStyle name="20% - Accent2 12" xfId="3562" hidden="1"/>
    <cellStyle name="20% - Accent2 12" xfId="3658" hidden="1"/>
    <cellStyle name="20% - Accent2 12" xfId="3750" hidden="1"/>
    <cellStyle name="20% - Accent2 12" xfId="4327" hidden="1"/>
    <cellStyle name="20% - Accent2 12" xfId="4436" hidden="1"/>
    <cellStyle name="20% - Accent2 12" xfId="4550" hidden="1"/>
    <cellStyle name="20% - Accent2 12" xfId="4931" hidden="1"/>
    <cellStyle name="20% - Accent2 12" xfId="5010" hidden="1"/>
    <cellStyle name="20% - Accent2 12" xfId="5534" hidden="1"/>
    <cellStyle name="20% - Accent2 12" xfId="5609" hidden="1"/>
    <cellStyle name="20% - Accent2 12" xfId="5684" hidden="1"/>
    <cellStyle name="20% - Accent2 12" xfId="5762" hidden="1"/>
    <cellStyle name="20% - Accent2 12" xfId="6348" hidden="1"/>
    <cellStyle name="20% - Accent2 12" xfId="6423" hidden="1"/>
    <cellStyle name="20% - Accent2 12" xfId="6502" hidden="1"/>
    <cellStyle name="20% - Accent2 12" xfId="6590" hidden="1"/>
    <cellStyle name="20% - Accent2 12" xfId="6161" hidden="1"/>
    <cellStyle name="20% - Accent2 12" xfId="6015" hidden="1"/>
    <cellStyle name="20% - Accent2 12" xfId="6943" hidden="1"/>
    <cellStyle name="20% - Accent2 12" xfId="7018" hidden="1"/>
    <cellStyle name="20% - Accent2 12" xfId="7096" hidden="1"/>
    <cellStyle name="20% - Accent2 12" xfId="7161" hidden="1"/>
    <cellStyle name="20% - Accent2 12" xfId="6044" hidden="1"/>
    <cellStyle name="20% - Accent2 12" xfId="6036" hidden="1"/>
    <cellStyle name="20% - Accent2 12" xfId="7475" hidden="1"/>
    <cellStyle name="20% - Accent2 12" xfId="7550" hidden="1"/>
    <cellStyle name="20% - Accent2 12" xfId="7628" hidden="1"/>
    <cellStyle name="20% - Accent2 12" xfId="7812" hidden="1"/>
    <cellStyle name="20% - Accent2 12" xfId="7887" hidden="1"/>
    <cellStyle name="20% - Accent2 12" xfId="7965" hidden="1"/>
    <cellStyle name="20% - Accent2 12" xfId="8149" hidden="1"/>
    <cellStyle name="20% - Accent2 12" xfId="8224" hidden="1"/>
    <cellStyle name="20% - Accent2 12" xfId="8326" hidden="1"/>
    <cellStyle name="20% - Accent2 12" xfId="8401" hidden="1"/>
    <cellStyle name="20% - Accent2 12" xfId="8476" hidden="1"/>
    <cellStyle name="20% - Accent2 12" xfId="8554" hidden="1"/>
    <cellStyle name="20% - Accent2 12" xfId="9140" hidden="1"/>
    <cellStyle name="20% - Accent2 12" xfId="9215" hidden="1"/>
    <cellStyle name="20% - Accent2 12" xfId="9294" hidden="1"/>
    <cellStyle name="20% - Accent2 12" xfId="9382" hidden="1"/>
    <cellStyle name="20% - Accent2 12" xfId="8953" hidden="1"/>
    <cellStyle name="20% - Accent2 12" xfId="8807" hidden="1"/>
    <cellStyle name="20% - Accent2 12" xfId="9735" hidden="1"/>
    <cellStyle name="20% - Accent2 12" xfId="9810" hidden="1"/>
    <cellStyle name="20% - Accent2 12" xfId="9888" hidden="1"/>
    <cellStyle name="20% - Accent2 12" xfId="9953" hidden="1"/>
    <cellStyle name="20% - Accent2 12" xfId="8836" hidden="1"/>
    <cellStyle name="20% - Accent2 12" xfId="8828" hidden="1"/>
    <cellStyle name="20% - Accent2 12" xfId="10267" hidden="1"/>
    <cellStyle name="20% - Accent2 12" xfId="10342" hidden="1"/>
    <cellStyle name="20% - Accent2 12" xfId="10420" hidden="1"/>
    <cellStyle name="20% - Accent2 12" xfId="10604" hidden="1"/>
    <cellStyle name="20% - Accent2 12" xfId="10679" hidden="1"/>
    <cellStyle name="20% - Accent2 12" xfId="10757" hidden="1"/>
    <cellStyle name="20% - Accent2 12" xfId="10941" hidden="1"/>
    <cellStyle name="20% - Accent2 12" xfId="11016" hidden="1"/>
    <cellStyle name="20% - Accent2 12" xfId="5380" hidden="1"/>
    <cellStyle name="20% - Accent2 12" xfId="5305" hidden="1"/>
    <cellStyle name="20% - Accent2 12" xfId="5225" hidden="1"/>
    <cellStyle name="20% - Accent2 12" xfId="5142" hidden="1"/>
    <cellStyle name="20% - Accent2 12" xfId="3973" hidden="1"/>
    <cellStyle name="20% - Accent2 12" xfId="3894" hidden="1"/>
    <cellStyle name="20% - Accent2 12" xfId="3808" hidden="1"/>
    <cellStyle name="20% - Accent2 12" xfId="3504" hidden="1"/>
    <cellStyle name="20% - Accent2 12" xfId="4275" hidden="1"/>
    <cellStyle name="20% - Accent2 12" xfId="4637" hidden="1"/>
    <cellStyle name="20% - Accent2 12" xfId="2832" hidden="1"/>
    <cellStyle name="20% - Accent2 12" xfId="2687" hidden="1"/>
    <cellStyle name="20% - Accent2 12" xfId="2494" hidden="1"/>
    <cellStyle name="20% - Accent2 12" xfId="2388" hidden="1"/>
    <cellStyle name="20% - Accent2 12" xfId="4602" hidden="1"/>
    <cellStyle name="20% - Accent2 12" xfId="4611" hidden="1"/>
    <cellStyle name="20% - Accent2 12" xfId="1644" hidden="1"/>
    <cellStyle name="20% - Accent2 12" xfId="1484" hidden="1"/>
    <cellStyle name="20% - Accent2 12" xfId="1318" hidden="1"/>
    <cellStyle name="20% - Accent2 12" xfId="838" hidden="1"/>
    <cellStyle name="20% - Accent2 12" xfId="763" hidden="1"/>
    <cellStyle name="20% - Accent2 12" xfId="586" hidden="1"/>
    <cellStyle name="20% - Accent2 12" xfId="11093" hidden="1"/>
    <cellStyle name="20% - Accent2 12" xfId="11168" hidden="1"/>
    <cellStyle name="20% - Accent2 12" xfId="11270" hidden="1"/>
    <cellStyle name="20% - Accent2 12" xfId="11345" hidden="1"/>
    <cellStyle name="20% - Accent2 12" xfId="11420" hidden="1"/>
    <cellStyle name="20% - Accent2 12" xfId="11498" hidden="1"/>
    <cellStyle name="20% - Accent2 12" xfId="12084" hidden="1"/>
    <cellStyle name="20% - Accent2 12" xfId="12159" hidden="1"/>
    <cellStyle name="20% - Accent2 12" xfId="12238" hidden="1"/>
    <cellStyle name="20% - Accent2 12" xfId="12326" hidden="1"/>
    <cellStyle name="20% - Accent2 12" xfId="11897" hidden="1"/>
    <cellStyle name="20% - Accent2 12" xfId="11751" hidden="1"/>
    <cellStyle name="20% - Accent2 12" xfId="12679" hidden="1"/>
    <cellStyle name="20% - Accent2 12" xfId="12754" hidden="1"/>
    <cellStyle name="20% - Accent2 12" xfId="12832" hidden="1"/>
    <cellStyle name="20% - Accent2 12" xfId="12897" hidden="1"/>
    <cellStyle name="20% - Accent2 12" xfId="11780" hidden="1"/>
    <cellStyle name="20% - Accent2 12" xfId="11772" hidden="1"/>
    <cellStyle name="20% - Accent2 12" xfId="13211" hidden="1"/>
    <cellStyle name="20% - Accent2 12" xfId="13286" hidden="1"/>
    <cellStyle name="20% - Accent2 12" xfId="13364" hidden="1"/>
    <cellStyle name="20% - Accent2 12" xfId="13548" hidden="1"/>
    <cellStyle name="20% - Accent2 12" xfId="13623" hidden="1"/>
    <cellStyle name="20% - Accent2 12" xfId="13701" hidden="1"/>
    <cellStyle name="20% - Accent2 12" xfId="13885" hidden="1"/>
    <cellStyle name="20% - Accent2 12" xfId="13960" hidden="1"/>
    <cellStyle name="20% - Accent2 12" xfId="14062" hidden="1"/>
    <cellStyle name="20% - Accent2 12" xfId="14137" hidden="1"/>
    <cellStyle name="20% - Accent2 12" xfId="14212" hidden="1"/>
    <cellStyle name="20% - Accent2 12" xfId="14290" hidden="1"/>
    <cellStyle name="20% - Accent2 12" xfId="14876" hidden="1"/>
    <cellStyle name="20% - Accent2 12" xfId="14951" hidden="1"/>
    <cellStyle name="20% - Accent2 12" xfId="15030" hidden="1"/>
    <cellStyle name="20% - Accent2 12" xfId="15118" hidden="1"/>
    <cellStyle name="20% - Accent2 12" xfId="14689" hidden="1"/>
    <cellStyle name="20% - Accent2 12" xfId="14543" hidden="1"/>
    <cellStyle name="20% - Accent2 12" xfId="15471" hidden="1"/>
    <cellStyle name="20% - Accent2 12" xfId="15546" hidden="1"/>
    <cellStyle name="20% - Accent2 12" xfId="15624" hidden="1"/>
    <cellStyle name="20% - Accent2 12" xfId="15689" hidden="1"/>
    <cellStyle name="20% - Accent2 12" xfId="14572" hidden="1"/>
    <cellStyle name="20% - Accent2 12" xfId="14564" hidden="1"/>
    <cellStyle name="20% - Accent2 12" xfId="16003" hidden="1"/>
    <cellStyle name="20% - Accent2 12" xfId="16078" hidden="1"/>
    <cellStyle name="20% - Accent2 12" xfId="16156" hidden="1"/>
    <cellStyle name="20% - Accent2 12" xfId="16340" hidden="1"/>
    <cellStyle name="20% - Accent2 12" xfId="16415" hidden="1"/>
    <cellStyle name="20% - Accent2 12" xfId="16493" hidden="1"/>
    <cellStyle name="20% - Accent2 12" xfId="16677" hidden="1"/>
    <cellStyle name="20% - Accent2 12" xfId="16752" hidden="1"/>
    <cellStyle name="20% - Accent2 12" xfId="16895" hidden="1"/>
    <cellStyle name="20% - Accent2 12" xfId="16970" hidden="1"/>
    <cellStyle name="20% - Accent2 12" xfId="17045" hidden="1"/>
    <cellStyle name="20% - Accent2 12" xfId="17123" hidden="1"/>
    <cellStyle name="20% - Accent2 12" xfId="17709" hidden="1"/>
    <cellStyle name="20% - Accent2 12" xfId="17784" hidden="1"/>
    <cellStyle name="20% - Accent2 12" xfId="17863" hidden="1"/>
    <cellStyle name="20% - Accent2 12" xfId="17951" hidden="1"/>
    <cellStyle name="20% - Accent2 12" xfId="17522" hidden="1"/>
    <cellStyle name="20% - Accent2 12" xfId="17376" hidden="1"/>
    <cellStyle name="20% - Accent2 12" xfId="18304" hidden="1"/>
    <cellStyle name="20% - Accent2 12" xfId="18379" hidden="1"/>
    <cellStyle name="20% - Accent2 12" xfId="18457" hidden="1"/>
    <cellStyle name="20% - Accent2 12" xfId="18522" hidden="1"/>
    <cellStyle name="20% - Accent2 12" xfId="17405" hidden="1"/>
    <cellStyle name="20% - Accent2 12" xfId="17397" hidden="1"/>
    <cellStyle name="20% - Accent2 12" xfId="18836" hidden="1"/>
    <cellStyle name="20% - Accent2 12" xfId="18911" hidden="1"/>
    <cellStyle name="20% - Accent2 12" xfId="18989" hidden="1"/>
    <cellStyle name="20% - Accent2 12" xfId="19173" hidden="1"/>
    <cellStyle name="20% - Accent2 12" xfId="19248" hidden="1"/>
    <cellStyle name="20% - Accent2 12" xfId="19326" hidden="1"/>
    <cellStyle name="20% - Accent2 12" xfId="19510" hidden="1"/>
    <cellStyle name="20% - Accent2 12" xfId="19585" hidden="1"/>
    <cellStyle name="20% - Accent2 12" xfId="19688" hidden="1"/>
    <cellStyle name="20% - Accent2 12" xfId="19763" hidden="1"/>
    <cellStyle name="20% - Accent2 12" xfId="19838" hidden="1"/>
    <cellStyle name="20% - Accent2 12" xfId="19916" hidden="1"/>
    <cellStyle name="20% - Accent2 12" xfId="20502" hidden="1"/>
    <cellStyle name="20% - Accent2 12" xfId="20577" hidden="1"/>
    <cellStyle name="20% - Accent2 12" xfId="20656" hidden="1"/>
    <cellStyle name="20% - Accent2 12" xfId="20744" hidden="1"/>
    <cellStyle name="20% - Accent2 12" xfId="20315" hidden="1"/>
    <cellStyle name="20% - Accent2 12" xfId="20169" hidden="1"/>
    <cellStyle name="20% - Accent2 12" xfId="21097" hidden="1"/>
    <cellStyle name="20% - Accent2 12" xfId="21172" hidden="1"/>
    <cellStyle name="20% - Accent2 12" xfId="21250" hidden="1"/>
    <cellStyle name="20% - Accent2 12" xfId="21315" hidden="1"/>
    <cellStyle name="20% - Accent2 12" xfId="20198" hidden="1"/>
    <cellStyle name="20% - Accent2 12" xfId="20190" hidden="1"/>
    <cellStyle name="20% - Accent2 12" xfId="21629" hidden="1"/>
    <cellStyle name="20% - Accent2 12" xfId="21704" hidden="1"/>
    <cellStyle name="20% - Accent2 12" xfId="21782" hidden="1"/>
    <cellStyle name="20% - Accent2 12" xfId="21966" hidden="1"/>
    <cellStyle name="20% - Accent2 12" xfId="22041" hidden="1"/>
    <cellStyle name="20% - Accent2 12" xfId="22119" hidden="1"/>
    <cellStyle name="20% - Accent2 12" xfId="22303" hidden="1"/>
    <cellStyle name="20% - Accent2 12" xfId="22378" hidden="1"/>
    <cellStyle name="20% - Accent2 12" xfId="22480" hidden="1"/>
    <cellStyle name="20% - Accent2 12" xfId="22555" hidden="1"/>
    <cellStyle name="20% - Accent2 12" xfId="22630" hidden="1"/>
    <cellStyle name="20% - Accent2 12" xfId="22708" hidden="1"/>
    <cellStyle name="20% - Accent2 12" xfId="23294" hidden="1"/>
    <cellStyle name="20% - Accent2 12" xfId="23369" hidden="1"/>
    <cellStyle name="20% - Accent2 12" xfId="23448" hidden="1"/>
    <cellStyle name="20% - Accent2 12" xfId="23536" hidden="1"/>
    <cellStyle name="20% - Accent2 12" xfId="23107" hidden="1"/>
    <cellStyle name="20% - Accent2 12" xfId="22961" hidden="1"/>
    <cellStyle name="20% - Accent2 12" xfId="23889" hidden="1"/>
    <cellStyle name="20% - Accent2 12" xfId="23964" hidden="1"/>
    <cellStyle name="20% - Accent2 12" xfId="24042" hidden="1"/>
    <cellStyle name="20% - Accent2 12" xfId="24107" hidden="1"/>
    <cellStyle name="20% - Accent2 12" xfId="22990" hidden="1"/>
    <cellStyle name="20% - Accent2 12" xfId="22982" hidden="1"/>
    <cellStyle name="20% - Accent2 12" xfId="24421" hidden="1"/>
    <cellStyle name="20% - Accent2 12" xfId="24496" hidden="1"/>
    <cellStyle name="20% - Accent2 12" xfId="24574" hidden="1"/>
    <cellStyle name="20% - Accent2 12" xfId="24758" hidden="1"/>
    <cellStyle name="20% - Accent2 12" xfId="24833" hidden="1"/>
    <cellStyle name="20% - Accent2 12" xfId="24911" hidden="1"/>
    <cellStyle name="20% - Accent2 12" xfId="25095" hidden="1"/>
    <cellStyle name="20% - Accent2 12" xfId="25170" hidden="1"/>
    <cellStyle name="20% - Accent2 12" xfId="25273" hidden="1"/>
    <cellStyle name="20% - Accent2 12" xfId="25348" hidden="1"/>
    <cellStyle name="20% - Accent2 12" xfId="25423" hidden="1"/>
    <cellStyle name="20% - Accent2 12" xfId="25501" hidden="1"/>
    <cellStyle name="20% - Accent2 12" xfId="26087" hidden="1"/>
    <cellStyle name="20% - Accent2 12" xfId="26162" hidden="1"/>
    <cellStyle name="20% - Accent2 12" xfId="26241" hidden="1"/>
    <cellStyle name="20% - Accent2 12" xfId="26329" hidden="1"/>
    <cellStyle name="20% - Accent2 12" xfId="25900" hidden="1"/>
    <cellStyle name="20% - Accent2 12" xfId="25754" hidden="1"/>
    <cellStyle name="20% - Accent2 12" xfId="26682" hidden="1"/>
    <cellStyle name="20% - Accent2 12" xfId="26757" hidden="1"/>
    <cellStyle name="20% - Accent2 12" xfId="26835" hidden="1"/>
    <cellStyle name="20% - Accent2 12" xfId="26900" hidden="1"/>
    <cellStyle name="20% - Accent2 12" xfId="25783" hidden="1"/>
    <cellStyle name="20% - Accent2 12" xfId="25775" hidden="1"/>
    <cellStyle name="20% - Accent2 12" xfId="27214" hidden="1"/>
    <cellStyle name="20% - Accent2 12" xfId="27289" hidden="1"/>
    <cellStyle name="20% - Accent2 12" xfId="27367" hidden="1"/>
    <cellStyle name="20% - Accent2 12" xfId="27551" hidden="1"/>
    <cellStyle name="20% - Accent2 12" xfId="27626" hidden="1"/>
    <cellStyle name="20% - Accent2 12" xfId="27704" hidden="1"/>
    <cellStyle name="20% - Accent2 12" xfId="27888" hidden="1"/>
    <cellStyle name="20% - Accent2 12" xfId="27963" hidden="1"/>
    <cellStyle name="20% - Accent2 12" xfId="28066" hidden="1"/>
    <cellStyle name="20% - Accent2 12" xfId="28141" hidden="1"/>
    <cellStyle name="20% - Accent2 12" xfId="28216" hidden="1"/>
    <cellStyle name="20% - Accent2 12" xfId="28294" hidden="1"/>
    <cellStyle name="20% - Accent2 12" xfId="28880" hidden="1"/>
    <cellStyle name="20% - Accent2 12" xfId="28955" hidden="1"/>
    <cellStyle name="20% - Accent2 12" xfId="29034" hidden="1"/>
    <cellStyle name="20% - Accent2 12" xfId="29122" hidden="1"/>
    <cellStyle name="20% - Accent2 12" xfId="28693" hidden="1"/>
    <cellStyle name="20% - Accent2 12" xfId="28547" hidden="1"/>
    <cellStyle name="20% - Accent2 12" xfId="29475" hidden="1"/>
    <cellStyle name="20% - Accent2 12" xfId="29550" hidden="1"/>
    <cellStyle name="20% - Accent2 12" xfId="29628" hidden="1"/>
    <cellStyle name="20% - Accent2 12" xfId="29693" hidden="1"/>
    <cellStyle name="20% - Accent2 12" xfId="28576" hidden="1"/>
    <cellStyle name="20% - Accent2 12" xfId="28568" hidden="1"/>
    <cellStyle name="20% - Accent2 12" xfId="30007" hidden="1"/>
    <cellStyle name="20% - Accent2 12" xfId="30082" hidden="1"/>
    <cellStyle name="20% - Accent2 12" xfId="30160" hidden="1"/>
    <cellStyle name="20% - Accent2 12" xfId="30344" hidden="1"/>
    <cellStyle name="20% - Accent2 12" xfId="30419" hidden="1"/>
    <cellStyle name="20% - Accent2 12" xfId="30497" hidden="1"/>
    <cellStyle name="20% - Accent2 12" xfId="30681" hidden="1"/>
    <cellStyle name="20% - Accent2 12" xfId="30756" hidden="1"/>
    <cellStyle name="20% - Accent2 12" xfId="30858" hidden="1"/>
    <cellStyle name="20% - Accent2 12" xfId="30933" hidden="1"/>
    <cellStyle name="20% - Accent2 12" xfId="31008" hidden="1"/>
    <cellStyle name="20% - Accent2 12" xfId="31086" hidden="1"/>
    <cellStyle name="20% - Accent2 12" xfId="31672" hidden="1"/>
    <cellStyle name="20% - Accent2 12" xfId="31747" hidden="1"/>
    <cellStyle name="20% - Accent2 12" xfId="31826" hidden="1"/>
    <cellStyle name="20% - Accent2 12" xfId="31914" hidden="1"/>
    <cellStyle name="20% - Accent2 12" xfId="31485" hidden="1"/>
    <cellStyle name="20% - Accent2 12" xfId="31339" hidden="1"/>
    <cellStyle name="20% - Accent2 12" xfId="32267" hidden="1"/>
    <cellStyle name="20% - Accent2 12" xfId="32342" hidden="1"/>
    <cellStyle name="20% - Accent2 12" xfId="32420" hidden="1"/>
    <cellStyle name="20% - Accent2 12" xfId="32485" hidden="1"/>
    <cellStyle name="20% - Accent2 12" xfId="31368" hidden="1"/>
    <cellStyle name="20% - Accent2 12" xfId="31360" hidden="1"/>
    <cellStyle name="20% - Accent2 12" xfId="32799" hidden="1"/>
    <cellStyle name="20% - Accent2 12" xfId="32874" hidden="1"/>
    <cellStyle name="20% - Accent2 12" xfId="32952" hidden="1"/>
    <cellStyle name="20% - Accent2 12" xfId="33136" hidden="1"/>
    <cellStyle name="20% - Accent2 12" xfId="33211" hidden="1"/>
    <cellStyle name="20% - Accent2 12" xfId="33289" hidden="1"/>
    <cellStyle name="20% - Accent2 12" xfId="33473" hidden="1"/>
    <cellStyle name="20% - Accent2 12" xfId="33548" hidden="1"/>
    <cellStyle name="20% - Accent2 12" xfId="33649" hidden="1"/>
    <cellStyle name="20% - Accent2 12" xfId="33724" hidden="1"/>
    <cellStyle name="20% - Accent2 12" xfId="33799" hidden="1"/>
    <cellStyle name="20% - Accent2 12" xfId="33877" hidden="1"/>
    <cellStyle name="20% - Accent2 12" xfId="34463" hidden="1"/>
    <cellStyle name="20% - Accent2 12" xfId="34538" hidden="1"/>
    <cellStyle name="20% - Accent2 12" xfId="34617" hidden="1"/>
    <cellStyle name="20% - Accent2 12" xfId="34705" hidden="1"/>
    <cellStyle name="20% - Accent2 12" xfId="34276" hidden="1"/>
    <cellStyle name="20% - Accent2 12" xfId="34130" hidden="1"/>
    <cellStyle name="20% - Accent2 12" xfId="35058" hidden="1"/>
    <cellStyle name="20% - Accent2 12" xfId="35133" hidden="1"/>
    <cellStyle name="20% - Accent2 12" xfId="35211" hidden="1"/>
    <cellStyle name="20% - Accent2 12" xfId="35276" hidden="1"/>
    <cellStyle name="20% - Accent2 12" xfId="34159" hidden="1"/>
    <cellStyle name="20% - Accent2 12" xfId="34151" hidden="1"/>
    <cellStyle name="20% - Accent2 12" xfId="35590" hidden="1"/>
    <cellStyle name="20% - Accent2 12" xfId="35665" hidden="1"/>
    <cellStyle name="20% - Accent2 12" xfId="35743" hidden="1"/>
    <cellStyle name="20% - Accent2 12" xfId="35927" hidden="1"/>
    <cellStyle name="20% - Accent2 12" xfId="36002" hidden="1"/>
    <cellStyle name="20% - Accent2 12" xfId="36080" hidden="1"/>
    <cellStyle name="20% - Accent2 12" xfId="36264" hidden="1"/>
    <cellStyle name="20% - Accent2 12" xfId="36339" hidden="1"/>
    <cellStyle name="20% - Accent2 12" xfId="36441" hidden="1"/>
    <cellStyle name="20% - Accent2 12" xfId="36516" hidden="1"/>
    <cellStyle name="20% - Accent2 12" xfId="36591" hidden="1"/>
    <cellStyle name="20% - Accent2 12" xfId="36669" hidden="1"/>
    <cellStyle name="20% - Accent2 12" xfId="37255" hidden="1"/>
    <cellStyle name="20% - Accent2 12" xfId="37330" hidden="1"/>
    <cellStyle name="20% - Accent2 12" xfId="37409" hidden="1"/>
    <cellStyle name="20% - Accent2 12" xfId="37497" hidden="1"/>
    <cellStyle name="20% - Accent2 12" xfId="37068" hidden="1"/>
    <cellStyle name="20% - Accent2 12" xfId="36922" hidden="1"/>
    <cellStyle name="20% - Accent2 12" xfId="37850" hidden="1"/>
    <cellStyle name="20% - Accent2 12" xfId="37925" hidden="1"/>
    <cellStyle name="20% - Accent2 12" xfId="38003" hidden="1"/>
    <cellStyle name="20% - Accent2 12" xfId="38068" hidden="1"/>
    <cellStyle name="20% - Accent2 12" xfId="36951" hidden="1"/>
    <cellStyle name="20% - Accent2 12" xfId="36943" hidden="1"/>
    <cellStyle name="20% - Accent2 12" xfId="38382" hidden="1"/>
    <cellStyle name="20% - Accent2 12" xfId="38457" hidden="1"/>
    <cellStyle name="20% - Accent2 12" xfId="38535" hidden="1"/>
    <cellStyle name="20% - Accent2 12" xfId="38719" hidden="1"/>
    <cellStyle name="20% - Accent2 12" xfId="38794" hidden="1"/>
    <cellStyle name="20% - Accent2 12" xfId="38872" hidden="1"/>
    <cellStyle name="20% - Accent2 12" xfId="39056" hidden="1"/>
    <cellStyle name="20% - Accent2 12" xfId="39131" hidden="1"/>
    <cellStyle name="20% - Accent2 12" xfId="39233" hidden="1"/>
    <cellStyle name="20% - Accent2 12" xfId="39308" hidden="1"/>
    <cellStyle name="20% - Accent2 12" xfId="39383" hidden="1"/>
    <cellStyle name="20% - Accent2 12" xfId="39461" hidden="1"/>
    <cellStyle name="20% - Accent2 12" xfId="40047" hidden="1"/>
    <cellStyle name="20% - Accent2 12" xfId="40122" hidden="1"/>
    <cellStyle name="20% - Accent2 12" xfId="40201" hidden="1"/>
    <cellStyle name="20% - Accent2 12" xfId="40289" hidden="1"/>
    <cellStyle name="20% - Accent2 12" xfId="39860" hidden="1"/>
    <cellStyle name="20% - Accent2 12" xfId="39714" hidden="1"/>
    <cellStyle name="20% - Accent2 12" xfId="40642" hidden="1"/>
    <cellStyle name="20% - Accent2 12" xfId="40717" hidden="1"/>
    <cellStyle name="20% - Accent2 12" xfId="40795" hidden="1"/>
    <cellStyle name="20% - Accent2 12" xfId="40860" hidden="1"/>
    <cellStyle name="20% - Accent2 12" xfId="39743" hidden="1"/>
    <cellStyle name="20% - Accent2 12" xfId="39735" hidden="1"/>
    <cellStyle name="20% - Accent2 12" xfId="41174" hidden="1"/>
    <cellStyle name="20% - Accent2 12" xfId="41249" hidden="1"/>
    <cellStyle name="20% - Accent2 12" xfId="41327" hidden="1"/>
    <cellStyle name="20% - Accent2 12" xfId="41511" hidden="1"/>
    <cellStyle name="20% - Accent2 12" xfId="41586" hidden="1"/>
    <cellStyle name="20% - Accent2 12" xfId="41664" hidden="1"/>
    <cellStyle name="20% - Accent2 12" xfId="41848" hidden="1"/>
    <cellStyle name="20% - Accent2 12" xfId="41923" hidden="1"/>
    <cellStyle name="20% - Accent2 12" xfId="42023" hidden="1"/>
    <cellStyle name="20% - Accent2 12" xfId="42098" hidden="1"/>
    <cellStyle name="20% - Accent2 12" xfId="42173" hidden="1"/>
    <cellStyle name="20% - Accent2 12" xfId="42251" hidden="1"/>
    <cellStyle name="20% - Accent2 12" xfId="42837" hidden="1"/>
    <cellStyle name="20% - Accent2 12" xfId="42912" hidden="1"/>
    <cellStyle name="20% - Accent2 12" xfId="42991" hidden="1"/>
    <cellStyle name="20% - Accent2 12" xfId="43079" hidden="1"/>
    <cellStyle name="20% - Accent2 12" xfId="42650" hidden="1"/>
    <cellStyle name="20% - Accent2 12" xfId="42504" hidden="1"/>
    <cellStyle name="20% - Accent2 12" xfId="43432" hidden="1"/>
    <cellStyle name="20% - Accent2 12" xfId="43507" hidden="1"/>
    <cellStyle name="20% - Accent2 12" xfId="43585" hidden="1"/>
    <cellStyle name="20% - Accent2 12" xfId="43650" hidden="1"/>
    <cellStyle name="20% - Accent2 12" xfId="42533" hidden="1"/>
    <cellStyle name="20% - Accent2 12" xfId="42525" hidden="1"/>
    <cellStyle name="20% - Accent2 12" xfId="43964" hidden="1"/>
    <cellStyle name="20% - Accent2 12" xfId="44039" hidden="1"/>
    <cellStyle name="20% - Accent2 12" xfId="44117" hidden="1"/>
    <cellStyle name="20% - Accent2 12" xfId="44301" hidden="1"/>
    <cellStyle name="20% - Accent2 12" xfId="44376" hidden="1"/>
    <cellStyle name="20% - Accent2 12" xfId="44454" hidden="1"/>
    <cellStyle name="20% - Accent2 12" xfId="44638" hidden="1"/>
    <cellStyle name="20% - Accent2 12" xfId="44713" hidden="1"/>
    <cellStyle name="20% - Accent2 12" xfId="44815" hidden="1"/>
    <cellStyle name="20% - Accent2 12" xfId="44890" hidden="1"/>
    <cellStyle name="20% - Accent2 12" xfId="44965" hidden="1"/>
    <cellStyle name="20% - Accent2 12" xfId="45043" hidden="1"/>
    <cellStyle name="20% - Accent2 12" xfId="45629" hidden="1"/>
    <cellStyle name="20% - Accent2 12" xfId="45704" hidden="1"/>
    <cellStyle name="20% - Accent2 12" xfId="45783" hidden="1"/>
    <cellStyle name="20% - Accent2 12" xfId="45871" hidden="1"/>
    <cellStyle name="20% - Accent2 12" xfId="45442" hidden="1"/>
    <cellStyle name="20% - Accent2 12" xfId="45296" hidden="1"/>
    <cellStyle name="20% - Accent2 12" xfId="46224" hidden="1"/>
    <cellStyle name="20% - Accent2 12" xfId="46299" hidden="1"/>
    <cellStyle name="20% - Accent2 12" xfId="46377" hidden="1"/>
    <cellStyle name="20% - Accent2 12" xfId="46442" hidden="1"/>
    <cellStyle name="20% - Accent2 12" xfId="45325" hidden="1"/>
    <cellStyle name="20% - Accent2 12" xfId="45317" hidden="1"/>
    <cellStyle name="20% - Accent2 12" xfId="46756" hidden="1"/>
    <cellStyle name="20% - Accent2 12" xfId="46831" hidden="1"/>
    <cellStyle name="20% - Accent2 12" xfId="46909" hidden="1"/>
    <cellStyle name="20% - Accent2 12" xfId="47093" hidden="1"/>
    <cellStyle name="20% - Accent2 12" xfId="47168" hidden="1"/>
    <cellStyle name="20% - Accent2 12" xfId="47246" hidden="1"/>
    <cellStyle name="20% - Accent2 12" xfId="47430" hidden="1"/>
    <cellStyle name="20% - Accent2 12" xfId="47505" hidden="1"/>
    <cellStyle name="20% - Accent2 12" xfId="47607" hidden="1"/>
    <cellStyle name="20% - Accent2 12" xfId="47682" hidden="1"/>
    <cellStyle name="20% - Accent2 12" xfId="47757" hidden="1"/>
    <cellStyle name="20% - Accent2 12" xfId="47835" hidden="1"/>
    <cellStyle name="20% - Accent2 12" xfId="48421" hidden="1"/>
    <cellStyle name="20% - Accent2 12" xfId="48496" hidden="1"/>
    <cellStyle name="20% - Accent2 12" xfId="48575" hidden="1"/>
    <cellStyle name="20% - Accent2 12" xfId="48663" hidden="1"/>
    <cellStyle name="20% - Accent2 12" xfId="48234" hidden="1"/>
    <cellStyle name="20% - Accent2 12" xfId="48088" hidden="1"/>
    <cellStyle name="20% - Accent2 12" xfId="49016" hidden="1"/>
    <cellStyle name="20% - Accent2 12" xfId="49091" hidden="1"/>
    <cellStyle name="20% - Accent2 12" xfId="49169" hidden="1"/>
    <cellStyle name="20% - Accent2 12" xfId="49234" hidden="1"/>
    <cellStyle name="20% - Accent2 12" xfId="48117" hidden="1"/>
    <cellStyle name="20% - Accent2 12" xfId="48109" hidden="1"/>
    <cellStyle name="20% - Accent2 12" xfId="49548" hidden="1"/>
    <cellStyle name="20% - Accent2 12" xfId="49623" hidden="1"/>
    <cellStyle name="20% - Accent2 12" xfId="49701" hidden="1"/>
    <cellStyle name="20% - Accent2 12" xfId="49885" hidden="1"/>
    <cellStyle name="20% - Accent2 12" xfId="49960" hidden="1"/>
    <cellStyle name="20% - Accent2 12" xfId="50038" hidden="1"/>
    <cellStyle name="20% - Accent2 12" xfId="50222" hidden="1"/>
    <cellStyle name="20% - Accent2 12" xfId="50297" hidden="1"/>
    <cellStyle name="20% - Accent2 12" xfId="50397" hidden="1"/>
    <cellStyle name="20% - Accent2 12" xfId="50472" hidden="1"/>
    <cellStyle name="20% - Accent2 12" xfId="50547" hidden="1"/>
    <cellStyle name="20% - Accent2 12" xfId="50625" hidden="1"/>
    <cellStyle name="20% - Accent2 12" xfId="51211" hidden="1"/>
    <cellStyle name="20% - Accent2 12" xfId="51286" hidden="1"/>
    <cellStyle name="20% - Accent2 12" xfId="51365" hidden="1"/>
    <cellStyle name="20% - Accent2 12" xfId="51453" hidden="1"/>
    <cellStyle name="20% - Accent2 12" xfId="51024" hidden="1"/>
    <cellStyle name="20% - Accent2 12" xfId="50878" hidden="1"/>
    <cellStyle name="20% - Accent2 12" xfId="51806" hidden="1"/>
    <cellStyle name="20% - Accent2 12" xfId="51881" hidden="1"/>
    <cellStyle name="20% - Accent2 12" xfId="51959" hidden="1"/>
    <cellStyle name="20% - Accent2 12" xfId="52024" hidden="1"/>
    <cellStyle name="20% - Accent2 12" xfId="50907" hidden="1"/>
    <cellStyle name="20% - Accent2 12" xfId="50899" hidden="1"/>
    <cellStyle name="20% - Accent2 12" xfId="52338" hidden="1"/>
    <cellStyle name="20% - Accent2 12" xfId="52413" hidden="1"/>
    <cellStyle name="20% - Accent2 12" xfId="52491" hidden="1"/>
    <cellStyle name="20% - Accent2 12" xfId="52675" hidden="1"/>
    <cellStyle name="20% - Accent2 12" xfId="52750" hidden="1"/>
    <cellStyle name="20% - Accent2 12" xfId="52828" hidden="1"/>
    <cellStyle name="20% - Accent2 12" xfId="53012" hidden="1"/>
    <cellStyle name="20% - Accent2 12" xfId="53087" hidden="1"/>
    <cellStyle name="20% - Accent2 12" xfId="53189" hidden="1"/>
    <cellStyle name="20% - Accent2 12" xfId="53264" hidden="1"/>
    <cellStyle name="20% - Accent2 12" xfId="53339" hidden="1"/>
    <cellStyle name="20% - Accent2 12" xfId="53417" hidden="1"/>
    <cellStyle name="20% - Accent2 12" xfId="54003" hidden="1"/>
    <cellStyle name="20% - Accent2 12" xfId="54078" hidden="1"/>
    <cellStyle name="20% - Accent2 12" xfId="54157" hidden="1"/>
    <cellStyle name="20% - Accent2 12" xfId="54245" hidden="1"/>
    <cellStyle name="20% - Accent2 12" xfId="53816" hidden="1"/>
    <cellStyle name="20% - Accent2 12" xfId="53670" hidden="1"/>
    <cellStyle name="20% - Accent2 12" xfId="54598" hidden="1"/>
    <cellStyle name="20% - Accent2 12" xfId="54673" hidden="1"/>
    <cellStyle name="20% - Accent2 12" xfId="54751" hidden="1"/>
    <cellStyle name="20% - Accent2 12" xfId="54816" hidden="1"/>
    <cellStyle name="20% - Accent2 12" xfId="53699" hidden="1"/>
    <cellStyle name="20% - Accent2 12" xfId="53691" hidden="1"/>
    <cellStyle name="20% - Accent2 12" xfId="55130" hidden="1"/>
    <cellStyle name="20% - Accent2 12" xfId="55205" hidden="1"/>
    <cellStyle name="20% - Accent2 12" xfId="55283" hidden="1"/>
    <cellStyle name="20% - Accent2 12" xfId="55467" hidden="1"/>
    <cellStyle name="20% - Accent2 12" xfId="55542" hidden="1"/>
    <cellStyle name="20% - Accent2 12" xfId="55620" hidden="1"/>
    <cellStyle name="20% - Accent2 12" xfId="55804" hidden="1"/>
    <cellStyle name="20% - Accent2 12" xfId="55879" hidden="1"/>
    <cellStyle name="20% - Accent2 12" xfId="55981" hidden="1"/>
    <cellStyle name="20% - Accent2 12" xfId="56056" hidden="1"/>
    <cellStyle name="20% - Accent2 12" xfId="56131" hidden="1"/>
    <cellStyle name="20% - Accent2 12" xfId="56209" hidden="1"/>
    <cellStyle name="20% - Accent2 12" xfId="56795" hidden="1"/>
    <cellStyle name="20% - Accent2 12" xfId="56870" hidden="1"/>
    <cellStyle name="20% - Accent2 12" xfId="56949" hidden="1"/>
    <cellStyle name="20% - Accent2 12" xfId="57037" hidden="1"/>
    <cellStyle name="20% - Accent2 12" xfId="56608" hidden="1"/>
    <cellStyle name="20% - Accent2 12" xfId="56462" hidden="1"/>
    <cellStyle name="20% - Accent2 12" xfId="57390" hidden="1"/>
    <cellStyle name="20% - Accent2 12" xfId="57465" hidden="1"/>
    <cellStyle name="20% - Accent2 12" xfId="57543" hidden="1"/>
    <cellStyle name="20% - Accent2 12" xfId="57608" hidden="1"/>
    <cellStyle name="20% - Accent2 12" xfId="56491" hidden="1"/>
    <cellStyle name="20% - Accent2 12" xfId="56483" hidden="1"/>
    <cellStyle name="20% - Accent2 12" xfId="57922" hidden="1"/>
    <cellStyle name="20% - Accent2 12" xfId="57997" hidden="1"/>
    <cellStyle name="20% - Accent2 12" xfId="58075" hidden="1"/>
    <cellStyle name="20% - Accent2 12" xfId="58259" hidden="1"/>
    <cellStyle name="20% - Accent2 12" xfId="58334" hidden="1"/>
    <cellStyle name="20% - Accent2 12" xfId="58412" hidden="1"/>
    <cellStyle name="20% - Accent2 12" xfId="58596" hidden="1"/>
    <cellStyle name="20% - Accent2 12" xfId="58671" hidden="1"/>
    <cellStyle name="20% - Accent2 13" xfId="443" hidden="1"/>
    <cellStyle name="20% - Accent2 13" xfId="606" hidden="1"/>
    <cellStyle name="20% - Accent2 13" xfId="1970" hidden="1"/>
    <cellStyle name="20% - Accent2 13" xfId="2286" hidden="1"/>
    <cellStyle name="20% - Accent2 13" xfId="3070" hidden="1"/>
    <cellStyle name="20% - Accent2 13" xfId="3385" hidden="1"/>
    <cellStyle name="20% - Accent2 13" xfId="4048" hidden="1"/>
    <cellStyle name="20% - Accent2 13" xfId="4681" hidden="1"/>
    <cellStyle name="20% - Accent2 13" xfId="5775" hidden="1"/>
    <cellStyle name="20% - Accent2 13" xfId="5890" hidden="1"/>
    <cellStyle name="20% - Accent2 13" xfId="6613" hidden="1"/>
    <cellStyle name="20% - Accent2 13" xfId="6786" hidden="1"/>
    <cellStyle name="20% - Accent2 13" xfId="7179" hidden="1"/>
    <cellStyle name="20% - Accent2 13" xfId="7327" hidden="1"/>
    <cellStyle name="20% - Accent2 13" xfId="7665" hidden="1"/>
    <cellStyle name="20% - Accent2 13" xfId="8002" hidden="1"/>
    <cellStyle name="20% - Accent2 13" xfId="8567" hidden="1"/>
    <cellStyle name="20% - Accent2 13" xfId="8682" hidden="1"/>
    <cellStyle name="20% - Accent2 13" xfId="9405" hidden="1"/>
    <cellStyle name="20% - Accent2 13" xfId="9578" hidden="1"/>
    <cellStyle name="20% - Accent2 13" xfId="9971" hidden="1"/>
    <cellStyle name="20% - Accent2 13" xfId="10119" hidden="1"/>
    <cellStyle name="20% - Accent2 13" xfId="10457" hidden="1"/>
    <cellStyle name="20% - Accent2 13" xfId="10794" hidden="1"/>
    <cellStyle name="20% - Accent2 13" xfId="5129" hidden="1"/>
    <cellStyle name="20% - Accent2 13" xfId="4876" hidden="1"/>
    <cellStyle name="20% - Accent2 13" xfId="3373" hidden="1"/>
    <cellStyle name="20% - Accent2 13" xfId="3049" hidden="1"/>
    <cellStyle name="20% - Accent2 13" xfId="2248" hidden="1"/>
    <cellStyle name="20% - Accent2 13" xfId="1931" hidden="1"/>
    <cellStyle name="20% - Accent2 13" xfId="1073" hidden="1"/>
    <cellStyle name="20% - Accent2 13" xfId="366" hidden="1"/>
    <cellStyle name="20% - Accent2 13" xfId="11511" hidden="1"/>
    <cellStyle name="20% - Accent2 13" xfId="11626" hidden="1"/>
    <cellStyle name="20% - Accent2 13" xfId="12349" hidden="1"/>
    <cellStyle name="20% - Accent2 13" xfId="12522" hidden="1"/>
    <cellStyle name="20% - Accent2 13" xfId="12915" hidden="1"/>
    <cellStyle name="20% - Accent2 13" xfId="13063" hidden="1"/>
    <cellStyle name="20% - Accent2 13" xfId="13401" hidden="1"/>
    <cellStyle name="20% - Accent2 13" xfId="13738" hidden="1"/>
    <cellStyle name="20% - Accent2 13" xfId="14303" hidden="1"/>
    <cellStyle name="20% - Accent2 13" xfId="14418" hidden="1"/>
    <cellStyle name="20% - Accent2 13" xfId="15141" hidden="1"/>
    <cellStyle name="20% - Accent2 13" xfId="15314" hidden="1"/>
    <cellStyle name="20% - Accent2 13" xfId="15707" hidden="1"/>
    <cellStyle name="20% - Accent2 13" xfId="15855" hidden="1"/>
    <cellStyle name="20% - Accent2 13" xfId="16193" hidden="1"/>
    <cellStyle name="20% - Accent2 13" xfId="16530" hidden="1"/>
    <cellStyle name="20% - Accent2 13" xfId="17136" hidden="1"/>
    <cellStyle name="20% - Accent2 13" xfId="17251" hidden="1"/>
    <cellStyle name="20% - Accent2 13" xfId="17974" hidden="1"/>
    <cellStyle name="20% - Accent2 13" xfId="18147" hidden="1"/>
    <cellStyle name="20% - Accent2 13" xfId="18540" hidden="1"/>
    <cellStyle name="20% - Accent2 13" xfId="18688" hidden="1"/>
    <cellStyle name="20% - Accent2 13" xfId="19026" hidden="1"/>
    <cellStyle name="20% - Accent2 13" xfId="19363" hidden="1"/>
    <cellStyle name="20% - Accent2 13" xfId="19929" hidden="1"/>
    <cellStyle name="20% - Accent2 13" xfId="20044" hidden="1"/>
    <cellStyle name="20% - Accent2 13" xfId="20767" hidden="1"/>
    <cellStyle name="20% - Accent2 13" xfId="20940" hidden="1"/>
    <cellStyle name="20% - Accent2 13" xfId="21333" hidden="1"/>
    <cellStyle name="20% - Accent2 13" xfId="21481" hidden="1"/>
    <cellStyle name="20% - Accent2 13" xfId="21819" hidden="1"/>
    <cellStyle name="20% - Accent2 13" xfId="22156" hidden="1"/>
    <cellStyle name="20% - Accent2 13" xfId="22721" hidden="1"/>
    <cellStyle name="20% - Accent2 13" xfId="22836" hidden="1"/>
    <cellStyle name="20% - Accent2 13" xfId="23559" hidden="1"/>
    <cellStyle name="20% - Accent2 13" xfId="23732" hidden="1"/>
    <cellStyle name="20% - Accent2 13" xfId="24125" hidden="1"/>
    <cellStyle name="20% - Accent2 13" xfId="24273" hidden="1"/>
    <cellStyle name="20% - Accent2 13" xfId="24611" hidden="1"/>
    <cellStyle name="20% - Accent2 13" xfId="24948" hidden="1"/>
    <cellStyle name="20% - Accent2 13" xfId="25514" hidden="1"/>
    <cellStyle name="20% - Accent2 13" xfId="25629" hidden="1"/>
    <cellStyle name="20% - Accent2 13" xfId="26352" hidden="1"/>
    <cellStyle name="20% - Accent2 13" xfId="26525" hidden="1"/>
    <cellStyle name="20% - Accent2 13" xfId="26918" hidden="1"/>
    <cellStyle name="20% - Accent2 13" xfId="27066" hidden="1"/>
    <cellStyle name="20% - Accent2 13" xfId="27404" hidden="1"/>
    <cellStyle name="20% - Accent2 13" xfId="27741" hidden="1"/>
    <cellStyle name="20% - Accent2 13" xfId="28307" hidden="1"/>
    <cellStyle name="20% - Accent2 13" xfId="28422" hidden="1"/>
    <cellStyle name="20% - Accent2 13" xfId="29145" hidden="1"/>
    <cellStyle name="20% - Accent2 13" xfId="29318" hidden="1"/>
    <cellStyle name="20% - Accent2 13" xfId="29711" hidden="1"/>
    <cellStyle name="20% - Accent2 13" xfId="29859" hidden="1"/>
    <cellStyle name="20% - Accent2 13" xfId="30197" hidden="1"/>
    <cellStyle name="20% - Accent2 13" xfId="30534" hidden="1"/>
    <cellStyle name="20% - Accent2 13" xfId="31099" hidden="1"/>
    <cellStyle name="20% - Accent2 13" xfId="31214" hidden="1"/>
    <cellStyle name="20% - Accent2 13" xfId="31937" hidden="1"/>
    <cellStyle name="20% - Accent2 13" xfId="32110" hidden="1"/>
    <cellStyle name="20% - Accent2 13" xfId="32503" hidden="1"/>
    <cellStyle name="20% - Accent2 13" xfId="32651" hidden="1"/>
    <cellStyle name="20% - Accent2 13" xfId="32989" hidden="1"/>
    <cellStyle name="20% - Accent2 13" xfId="33326" hidden="1"/>
    <cellStyle name="20% - Accent2 13" xfId="33890" hidden="1"/>
    <cellStyle name="20% - Accent2 13" xfId="34005" hidden="1"/>
    <cellStyle name="20% - Accent2 13" xfId="34728" hidden="1"/>
    <cellStyle name="20% - Accent2 13" xfId="34901" hidden="1"/>
    <cellStyle name="20% - Accent2 13" xfId="35294" hidden="1"/>
    <cellStyle name="20% - Accent2 13" xfId="35442" hidden="1"/>
    <cellStyle name="20% - Accent2 13" xfId="35780" hidden="1"/>
    <cellStyle name="20% - Accent2 13" xfId="36117" hidden="1"/>
    <cellStyle name="20% - Accent2 13" xfId="36682" hidden="1"/>
    <cellStyle name="20% - Accent2 13" xfId="36797" hidden="1"/>
    <cellStyle name="20% - Accent2 13" xfId="37520" hidden="1"/>
    <cellStyle name="20% - Accent2 13" xfId="37693" hidden="1"/>
    <cellStyle name="20% - Accent2 13" xfId="38086" hidden="1"/>
    <cellStyle name="20% - Accent2 13" xfId="38234" hidden="1"/>
    <cellStyle name="20% - Accent2 13" xfId="38572" hidden="1"/>
    <cellStyle name="20% - Accent2 13" xfId="38909" hidden="1"/>
    <cellStyle name="20% - Accent2 13" xfId="39474" hidden="1"/>
    <cellStyle name="20% - Accent2 13" xfId="39589" hidden="1"/>
    <cellStyle name="20% - Accent2 13" xfId="40312" hidden="1"/>
    <cellStyle name="20% - Accent2 13" xfId="40485" hidden="1"/>
    <cellStyle name="20% - Accent2 13" xfId="40878" hidden="1"/>
    <cellStyle name="20% - Accent2 13" xfId="41026" hidden="1"/>
    <cellStyle name="20% - Accent2 13" xfId="41364" hidden="1"/>
    <cellStyle name="20% - Accent2 13" xfId="41701" hidden="1"/>
    <cellStyle name="20% - Accent2 13" xfId="42264" hidden="1"/>
    <cellStyle name="20% - Accent2 13" xfId="42379" hidden="1"/>
    <cellStyle name="20% - Accent2 13" xfId="43102" hidden="1"/>
    <cellStyle name="20% - Accent2 13" xfId="43275" hidden="1"/>
    <cellStyle name="20% - Accent2 13" xfId="43668" hidden="1"/>
    <cellStyle name="20% - Accent2 13" xfId="43816" hidden="1"/>
    <cellStyle name="20% - Accent2 13" xfId="44154" hidden="1"/>
    <cellStyle name="20% - Accent2 13" xfId="44491" hidden="1"/>
    <cellStyle name="20% - Accent2 13" xfId="45056" hidden="1"/>
    <cellStyle name="20% - Accent2 13" xfId="45171" hidden="1"/>
    <cellStyle name="20% - Accent2 13" xfId="45894" hidden="1"/>
    <cellStyle name="20% - Accent2 13" xfId="46067" hidden="1"/>
    <cellStyle name="20% - Accent2 13" xfId="46460" hidden="1"/>
    <cellStyle name="20% - Accent2 13" xfId="46608" hidden="1"/>
    <cellStyle name="20% - Accent2 13" xfId="46946" hidden="1"/>
    <cellStyle name="20% - Accent2 13" xfId="47283" hidden="1"/>
    <cellStyle name="20% - Accent2 13" xfId="47848" hidden="1"/>
    <cellStyle name="20% - Accent2 13" xfId="47963" hidden="1"/>
    <cellStyle name="20% - Accent2 13" xfId="48686" hidden="1"/>
    <cellStyle name="20% - Accent2 13" xfId="48859" hidden="1"/>
    <cellStyle name="20% - Accent2 13" xfId="49252" hidden="1"/>
    <cellStyle name="20% - Accent2 13" xfId="49400" hidden="1"/>
    <cellStyle name="20% - Accent2 13" xfId="49738" hidden="1"/>
    <cellStyle name="20% - Accent2 13" xfId="50075" hidden="1"/>
    <cellStyle name="20% - Accent2 13" xfId="50638" hidden="1"/>
    <cellStyle name="20% - Accent2 13" xfId="50753" hidden="1"/>
    <cellStyle name="20% - Accent2 13" xfId="51476" hidden="1"/>
    <cellStyle name="20% - Accent2 13" xfId="51649" hidden="1"/>
    <cellStyle name="20% - Accent2 13" xfId="52042" hidden="1"/>
    <cellStyle name="20% - Accent2 13" xfId="52190" hidden="1"/>
    <cellStyle name="20% - Accent2 13" xfId="52528" hidden="1"/>
    <cellStyle name="20% - Accent2 13" xfId="52865" hidden="1"/>
    <cellStyle name="20% - Accent2 13" xfId="53430" hidden="1"/>
    <cellStyle name="20% - Accent2 13" xfId="53545" hidden="1"/>
    <cellStyle name="20% - Accent2 13" xfId="54268" hidden="1"/>
    <cellStyle name="20% - Accent2 13" xfId="54441" hidden="1"/>
    <cellStyle name="20% - Accent2 13" xfId="54834" hidden="1"/>
    <cellStyle name="20% - Accent2 13" xfId="54982" hidden="1"/>
    <cellStyle name="20% - Accent2 13" xfId="55320" hidden="1"/>
    <cellStyle name="20% - Accent2 13" xfId="55657" hidden="1"/>
    <cellStyle name="20% - Accent2 13" xfId="56222" hidden="1"/>
    <cellStyle name="20% - Accent2 13" xfId="56337" hidden="1"/>
    <cellStyle name="20% - Accent2 13" xfId="57060" hidden="1"/>
    <cellStyle name="20% - Accent2 13" xfId="57233" hidden="1"/>
    <cellStyle name="20% - Accent2 13" xfId="57626" hidden="1"/>
    <cellStyle name="20% - Accent2 13" xfId="57774" hidden="1"/>
    <cellStyle name="20% - Accent2 13" xfId="58112" hidden="1"/>
    <cellStyle name="20% - Accent2 13" xfId="58449" hidden="1"/>
    <cellStyle name="20% - Accent2 3 2 3 2" xfId="519" hidden="1"/>
    <cellStyle name="20% - Accent2 3 2 3 2" xfId="686" hidden="1"/>
    <cellStyle name="20% - Accent2 3 2 3 2" xfId="2046" hidden="1"/>
    <cellStyle name="20% - Accent2 3 2 3 2" xfId="2362" hidden="1"/>
    <cellStyle name="20% - Accent2 3 2 3 2" xfId="3146" hidden="1"/>
    <cellStyle name="20% - Accent2 3 2 3 2" xfId="3461" hidden="1"/>
    <cellStyle name="20% - Accent2 3 2 3 2" xfId="4124" hidden="1"/>
    <cellStyle name="20% - Accent2 3 2 3 2" xfId="4757" hidden="1"/>
    <cellStyle name="20% - Accent2 3 2 3 2" xfId="5851" hidden="1"/>
    <cellStyle name="20% - Accent2 3 2 3 2" xfId="5966" hidden="1"/>
    <cellStyle name="20% - Accent2 3 2 3 2" xfId="6689" hidden="1"/>
    <cellStyle name="20% - Accent2 3 2 3 2" xfId="6862" hidden="1"/>
    <cellStyle name="20% - Accent2 3 2 3 2" xfId="7255" hidden="1"/>
    <cellStyle name="20% - Accent2 3 2 3 2" xfId="7403" hidden="1"/>
    <cellStyle name="20% - Accent2 3 2 3 2" xfId="7741" hidden="1"/>
    <cellStyle name="20% - Accent2 3 2 3 2" xfId="8078" hidden="1"/>
    <cellStyle name="20% - Accent2 3 2 3 2" xfId="8643" hidden="1"/>
    <cellStyle name="20% - Accent2 3 2 3 2" xfId="8758" hidden="1"/>
    <cellStyle name="20% - Accent2 3 2 3 2" xfId="9481" hidden="1"/>
    <cellStyle name="20% - Accent2 3 2 3 2" xfId="9654" hidden="1"/>
    <cellStyle name="20% - Accent2 3 2 3 2" xfId="10047" hidden="1"/>
    <cellStyle name="20% - Accent2 3 2 3 2" xfId="10195" hidden="1"/>
    <cellStyle name="20% - Accent2 3 2 3 2" xfId="10533" hidden="1"/>
    <cellStyle name="20% - Accent2 3 2 3 2" xfId="10870" hidden="1"/>
    <cellStyle name="20% - Accent2 3 2 3 2" xfId="5051" hidden="1"/>
    <cellStyle name="20% - Accent2 3 2 3 2" xfId="4800" hidden="1"/>
    <cellStyle name="20% - Accent2 3 2 3 2" xfId="3296" hidden="1"/>
    <cellStyle name="20% - Accent2 3 2 3 2" xfId="2972" hidden="1"/>
    <cellStyle name="20% - Accent2 3 2 3 2" xfId="2169" hidden="1"/>
    <cellStyle name="20% - Accent2 3 2 3 2" xfId="1854" hidden="1"/>
    <cellStyle name="20% - Accent2 3 2 3 2" xfId="985" hidden="1"/>
    <cellStyle name="20% - Accent2 3 2 3 2" xfId="254" hidden="1"/>
    <cellStyle name="20% - Accent2 3 2 3 2" xfId="11587" hidden="1"/>
    <cellStyle name="20% - Accent2 3 2 3 2" xfId="11702" hidden="1"/>
    <cellStyle name="20% - Accent2 3 2 3 2" xfId="12425" hidden="1"/>
    <cellStyle name="20% - Accent2 3 2 3 2" xfId="12598" hidden="1"/>
    <cellStyle name="20% - Accent2 3 2 3 2" xfId="12991" hidden="1"/>
    <cellStyle name="20% - Accent2 3 2 3 2" xfId="13139" hidden="1"/>
    <cellStyle name="20% - Accent2 3 2 3 2" xfId="13477" hidden="1"/>
    <cellStyle name="20% - Accent2 3 2 3 2" xfId="13814" hidden="1"/>
    <cellStyle name="20% - Accent2 3 2 3 2" xfId="14379" hidden="1"/>
    <cellStyle name="20% - Accent2 3 2 3 2" xfId="14494" hidden="1"/>
    <cellStyle name="20% - Accent2 3 2 3 2" xfId="15217" hidden="1"/>
    <cellStyle name="20% - Accent2 3 2 3 2" xfId="15390" hidden="1"/>
    <cellStyle name="20% - Accent2 3 2 3 2" xfId="15783" hidden="1"/>
    <cellStyle name="20% - Accent2 3 2 3 2" xfId="15931" hidden="1"/>
    <cellStyle name="20% - Accent2 3 2 3 2" xfId="16269" hidden="1"/>
    <cellStyle name="20% - Accent2 3 2 3 2" xfId="16606" hidden="1"/>
    <cellStyle name="20% - Accent2 3 2 3 2" xfId="17212" hidden="1"/>
    <cellStyle name="20% - Accent2 3 2 3 2" xfId="17327" hidden="1"/>
    <cellStyle name="20% - Accent2 3 2 3 2" xfId="18050" hidden="1"/>
    <cellStyle name="20% - Accent2 3 2 3 2" xfId="18223" hidden="1"/>
    <cellStyle name="20% - Accent2 3 2 3 2" xfId="18616" hidden="1"/>
    <cellStyle name="20% - Accent2 3 2 3 2" xfId="18764" hidden="1"/>
    <cellStyle name="20% - Accent2 3 2 3 2" xfId="19102" hidden="1"/>
    <cellStyle name="20% - Accent2 3 2 3 2" xfId="19439" hidden="1"/>
    <cellStyle name="20% - Accent2 3 2 3 2" xfId="20005" hidden="1"/>
    <cellStyle name="20% - Accent2 3 2 3 2" xfId="20120" hidden="1"/>
    <cellStyle name="20% - Accent2 3 2 3 2" xfId="20843" hidden="1"/>
    <cellStyle name="20% - Accent2 3 2 3 2" xfId="21016" hidden="1"/>
    <cellStyle name="20% - Accent2 3 2 3 2" xfId="21409" hidden="1"/>
    <cellStyle name="20% - Accent2 3 2 3 2" xfId="21557" hidden="1"/>
    <cellStyle name="20% - Accent2 3 2 3 2" xfId="21895" hidden="1"/>
    <cellStyle name="20% - Accent2 3 2 3 2" xfId="22232" hidden="1"/>
    <cellStyle name="20% - Accent2 3 2 3 2" xfId="22797" hidden="1"/>
    <cellStyle name="20% - Accent2 3 2 3 2" xfId="22912" hidden="1"/>
    <cellStyle name="20% - Accent2 3 2 3 2" xfId="23635" hidden="1"/>
    <cellStyle name="20% - Accent2 3 2 3 2" xfId="23808" hidden="1"/>
    <cellStyle name="20% - Accent2 3 2 3 2" xfId="24201" hidden="1"/>
    <cellStyle name="20% - Accent2 3 2 3 2" xfId="24349" hidden="1"/>
    <cellStyle name="20% - Accent2 3 2 3 2" xfId="24687" hidden="1"/>
    <cellStyle name="20% - Accent2 3 2 3 2" xfId="25024" hidden="1"/>
    <cellStyle name="20% - Accent2 3 2 3 2" xfId="25590" hidden="1"/>
    <cellStyle name="20% - Accent2 3 2 3 2" xfId="25705" hidden="1"/>
    <cellStyle name="20% - Accent2 3 2 3 2" xfId="26428" hidden="1"/>
    <cellStyle name="20% - Accent2 3 2 3 2" xfId="26601" hidden="1"/>
    <cellStyle name="20% - Accent2 3 2 3 2" xfId="26994" hidden="1"/>
    <cellStyle name="20% - Accent2 3 2 3 2" xfId="27142" hidden="1"/>
    <cellStyle name="20% - Accent2 3 2 3 2" xfId="27480" hidden="1"/>
    <cellStyle name="20% - Accent2 3 2 3 2" xfId="27817" hidden="1"/>
    <cellStyle name="20% - Accent2 3 2 3 2" xfId="28383" hidden="1"/>
    <cellStyle name="20% - Accent2 3 2 3 2" xfId="28498" hidden="1"/>
    <cellStyle name="20% - Accent2 3 2 3 2" xfId="29221" hidden="1"/>
    <cellStyle name="20% - Accent2 3 2 3 2" xfId="29394" hidden="1"/>
    <cellStyle name="20% - Accent2 3 2 3 2" xfId="29787" hidden="1"/>
    <cellStyle name="20% - Accent2 3 2 3 2" xfId="29935" hidden="1"/>
    <cellStyle name="20% - Accent2 3 2 3 2" xfId="30273" hidden="1"/>
    <cellStyle name="20% - Accent2 3 2 3 2" xfId="30610" hidden="1"/>
    <cellStyle name="20% - Accent2 3 2 3 2" xfId="31175" hidden="1"/>
    <cellStyle name="20% - Accent2 3 2 3 2" xfId="31290" hidden="1"/>
    <cellStyle name="20% - Accent2 3 2 3 2" xfId="32013" hidden="1"/>
    <cellStyle name="20% - Accent2 3 2 3 2" xfId="32186" hidden="1"/>
    <cellStyle name="20% - Accent2 3 2 3 2" xfId="32579" hidden="1"/>
    <cellStyle name="20% - Accent2 3 2 3 2" xfId="32727" hidden="1"/>
    <cellStyle name="20% - Accent2 3 2 3 2" xfId="33065" hidden="1"/>
    <cellStyle name="20% - Accent2 3 2 3 2" xfId="33402" hidden="1"/>
    <cellStyle name="20% - Accent2 3 2 3 2" xfId="33966" hidden="1"/>
    <cellStyle name="20% - Accent2 3 2 3 2" xfId="34081" hidden="1"/>
    <cellStyle name="20% - Accent2 3 2 3 2" xfId="34804" hidden="1"/>
    <cellStyle name="20% - Accent2 3 2 3 2" xfId="34977" hidden="1"/>
    <cellStyle name="20% - Accent2 3 2 3 2" xfId="35370" hidden="1"/>
    <cellStyle name="20% - Accent2 3 2 3 2" xfId="35518" hidden="1"/>
    <cellStyle name="20% - Accent2 3 2 3 2" xfId="35856" hidden="1"/>
    <cellStyle name="20% - Accent2 3 2 3 2" xfId="36193" hidden="1"/>
    <cellStyle name="20% - Accent2 3 2 3 2" xfId="36758" hidden="1"/>
    <cellStyle name="20% - Accent2 3 2 3 2" xfId="36873" hidden="1"/>
    <cellStyle name="20% - Accent2 3 2 3 2" xfId="37596" hidden="1"/>
    <cellStyle name="20% - Accent2 3 2 3 2" xfId="37769" hidden="1"/>
    <cellStyle name="20% - Accent2 3 2 3 2" xfId="38162" hidden="1"/>
    <cellStyle name="20% - Accent2 3 2 3 2" xfId="38310" hidden="1"/>
    <cellStyle name="20% - Accent2 3 2 3 2" xfId="38648" hidden="1"/>
    <cellStyle name="20% - Accent2 3 2 3 2" xfId="38985" hidden="1"/>
    <cellStyle name="20% - Accent2 3 2 3 2" xfId="39550" hidden="1"/>
    <cellStyle name="20% - Accent2 3 2 3 2" xfId="39665" hidden="1"/>
    <cellStyle name="20% - Accent2 3 2 3 2" xfId="40388" hidden="1"/>
    <cellStyle name="20% - Accent2 3 2 3 2" xfId="40561" hidden="1"/>
    <cellStyle name="20% - Accent2 3 2 3 2" xfId="40954" hidden="1"/>
    <cellStyle name="20% - Accent2 3 2 3 2" xfId="41102" hidden="1"/>
    <cellStyle name="20% - Accent2 3 2 3 2" xfId="41440" hidden="1"/>
    <cellStyle name="20% - Accent2 3 2 3 2" xfId="41777" hidden="1"/>
    <cellStyle name="20% - Accent2 3 2 3 2" xfId="42340" hidden="1"/>
    <cellStyle name="20% - Accent2 3 2 3 2" xfId="42455" hidden="1"/>
    <cellStyle name="20% - Accent2 3 2 3 2" xfId="43178" hidden="1"/>
    <cellStyle name="20% - Accent2 3 2 3 2" xfId="43351" hidden="1"/>
    <cellStyle name="20% - Accent2 3 2 3 2" xfId="43744" hidden="1"/>
    <cellStyle name="20% - Accent2 3 2 3 2" xfId="43892" hidden="1"/>
    <cellStyle name="20% - Accent2 3 2 3 2" xfId="44230" hidden="1"/>
    <cellStyle name="20% - Accent2 3 2 3 2" xfId="44567" hidden="1"/>
    <cellStyle name="20% - Accent2 3 2 3 2" xfId="45132" hidden="1"/>
    <cellStyle name="20% - Accent2 3 2 3 2" xfId="45247" hidden="1"/>
    <cellStyle name="20% - Accent2 3 2 3 2" xfId="45970" hidden="1"/>
    <cellStyle name="20% - Accent2 3 2 3 2" xfId="46143" hidden="1"/>
    <cellStyle name="20% - Accent2 3 2 3 2" xfId="46536" hidden="1"/>
    <cellStyle name="20% - Accent2 3 2 3 2" xfId="46684" hidden="1"/>
    <cellStyle name="20% - Accent2 3 2 3 2" xfId="47022" hidden="1"/>
    <cellStyle name="20% - Accent2 3 2 3 2" xfId="47359" hidden="1"/>
    <cellStyle name="20% - Accent2 3 2 3 2" xfId="47924" hidden="1"/>
    <cellStyle name="20% - Accent2 3 2 3 2" xfId="48039" hidden="1"/>
    <cellStyle name="20% - Accent2 3 2 3 2" xfId="48762" hidden="1"/>
    <cellStyle name="20% - Accent2 3 2 3 2" xfId="48935" hidden="1"/>
    <cellStyle name="20% - Accent2 3 2 3 2" xfId="49328" hidden="1"/>
    <cellStyle name="20% - Accent2 3 2 3 2" xfId="49476" hidden="1"/>
    <cellStyle name="20% - Accent2 3 2 3 2" xfId="49814" hidden="1"/>
    <cellStyle name="20% - Accent2 3 2 3 2" xfId="50151" hidden="1"/>
    <cellStyle name="20% - Accent2 3 2 3 2" xfId="50714" hidden="1"/>
    <cellStyle name="20% - Accent2 3 2 3 2" xfId="50829" hidden="1"/>
    <cellStyle name="20% - Accent2 3 2 3 2" xfId="51552" hidden="1"/>
    <cellStyle name="20% - Accent2 3 2 3 2" xfId="51725" hidden="1"/>
    <cellStyle name="20% - Accent2 3 2 3 2" xfId="52118" hidden="1"/>
    <cellStyle name="20% - Accent2 3 2 3 2" xfId="52266" hidden="1"/>
    <cellStyle name="20% - Accent2 3 2 3 2" xfId="52604" hidden="1"/>
    <cellStyle name="20% - Accent2 3 2 3 2" xfId="52941" hidden="1"/>
    <cellStyle name="20% - Accent2 3 2 3 2" xfId="53506" hidden="1"/>
    <cellStyle name="20% - Accent2 3 2 3 2" xfId="53621" hidden="1"/>
    <cellStyle name="20% - Accent2 3 2 3 2" xfId="54344" hidden="1"/>
    <cellStyle name="20% - Accent2 3 2 3 2" xfId="54517" hidden="1"/>
    <cellStyle name="20% - Accent2 3 2 3 2" xfId="54910" hidden="1"/>
    <cellStyle name="20% - Accent2 3 2 3 2" xfId="55058" hidden="1"/>
    <cellStyle name="20% - Accent2 3 2 3 2" xfId="55396" hidden="1"/>
    <cellStyle name="20% - Accent2 3 2 3 2" xfId="55733" hidden="1"/>
    <cellStyle name="20% - Accent2 3 2 3 2" xfId="56298" hidden="1"/>
    <cellStyle name="20% - Accent2 3 2 3 2" xfId="56413" hidden="1"/>
    <cellStyle name="20% - Accent2 3 2 3 2" xfId="57136" hidden="1"/>
    <cellStyle name="20% - Accent2 3 2 3 2" xfId="57309" hidden="1"/>
    <cellStyle name="20% - Accent2 3 2 3 2" xfId="57702" hidden="1"/>
    <cellStyle name="20% - Accent2 3 2 3 2" xfId="57850" hidden="1"/>
    <cellStyle name="20% - Accent2 3 2 3 2" xfId="58188" hidden="1"/>
    <cellStyle name="20% - Accent2 3 2 3 2" xfId="58525" hidden="1"/>
    <cellStyle name="20% - Accent2 3 2 4 2" xfId="472" hidden="1"/>
    <cellStyle name="20% - Accent2 3 2 4 2" xfId="639" hidden="1"/>
    <cellStyle name="20% - Accent2 3 2 4 2" xfId="1999" hidden="1"/>
    <cellStyle name="20% - Accent2 3 2 4 2" xfId="2315" hidden="1"/>
    <cellStyle name="20% - Accent2 3 2 4 2" xfId="3099" hidden="1"/>
    <cellStyle name="20% - Accent2 3 2 4 2" xfId="3414" hidden="1"/>
    <cellStyle name="20% - Accent2 3 2 4 2" xfId="4077" hidden="1"/>
    <cellStyle name="20% - Accent2 3 2 4 2" xfId="4710" hidden="1"/>
    <cellStyle name="20% - Accent2 3 2 4 2" xfId="5804" hidden="1"/>
    <cellStyle name="20% - Accent2 3 2 4 2" xfId="5919" hidden="1"/>
    <cellStyle name="20% - Accent2 3 2 4 2" xfId="6642" hidden="1"/>
    <cellStyle name="20% - Accent2 3 2 4 2" xfId="6815" hidden="1"/>
    <cellStyle name="20% - Accent2 3 2 4 2" xfId="7208" hidden="1"/>
    <cellStyle name="20% - Accent2 3 2 4 2" xfId="7356" hidden="1"/>
    <cellStyle name="20% - Accent2 3 2 4 2" xfId="7694" hidden="1"/>
    <cellStyle name="20% - Accent2 3 2 4 2" xfId="8031" hidden="1"/>
    <cellStyle name="20% - Accent2 3 2 4 2" xfId="8596" hidden="1"/>
    <cellStyle name="20% - Accent2 3 2 4 2" xfId="8711" hidden="1"/>
    <cellStyle name="20% - Accent2 3 2 4 2" xfId="9434" hidden="1"/>
    <cellStyle name="20% - Accent2 3 2 4 2" xfId="9607" hidden="1"/>
    <cellStyle name="20% - Accent2 3 2 4 2" xfId="10000" hidden="1"/>
    <cellStyle name="20% - Accent2 3 2 4 2" xfId="10148" hidden="1"/>
    <cellStyle name="20% - Accent2 3 2 4 2" xfId="10486" hidden="1"/>
    <cellStyle name="20% - Accent2 3 2 4 2" xfId="10823" hidden="1"/>
    <cellStyle name="20% - Accent2 3 2 4 2" xfId="5099" hidden="1"/>
    <cellStyle name="20% - Accent2 3 2 4 2" xfId="4847" hidden="1"/>
    <cellStyle name="20% - Accent2 3 2 4 2" xfId="3343" hidden="1"/>
    <cellStyle name="20% - Accent2 3 2 4 2" xfId="3019" hidden="1"/>
    <cellStyle name="20% - Accent2 3 2 4 2" xfId="2218" hidden="1"/>
    <cellStyle name="20% - Accent2 3 2 4 2" xfId="1901" hidden="1"/>
    <cellStyle name="20% - Accent2 3 2 4 2" xfId="1039" hidden="1"/>
    <cellStyle name="20% - Accent2 3 2 4 2" xfId="330" hidden="1"/>
    <cellStyle name="20% - Accent2 3 2 4 2" xfId="11540" hidden="1"/>
    <cellStyle name="20% - Accent2 3 2 4 2" xfId="11655" hidden="1"/>
    <cellStyle name="20% - Accent2 3 2 4 2" xfId="12378" hidden="1"/>
    <cellStyle name="20% - Accent2 3 2 4 2" xfId="12551" hidden="1"/>
    <cellStyle name="20% - Accent2 3 2 4 2" xfId="12944" hidden="1"/>
    <cellStyle name="20% - Accent2 3 2 4 2" xfId="13092" hidden="1"/>
    <cellStyle name="20% - Accent2 3 2 4 2" xfId="13430" hidden="1"/>
    <cellStyle name="20% - Accent2 3 2 4 2" xfId="13767" hidden="1"/>
    <cellStyle name="20% - Accent2 3 2 4 2" xfId="14332" hidden="1"/>
    <cellStyle name="20% - Accent2 3 2 4 2" xfId="14447" hidden="1"/>
    <cellStyle name="20% - Accent2 3 2 4 2" xfId="15170" hidden="1"/>
    <cellStyle name="20% - Accent2 3 2 4 2" xfId="15343" hidden="1"/>
    <cellStyle name="20% - Accent2 3 2 4 2" xfId="15736" hidden="1"/>
    <cellStyle name="20% - Accent2 3 2 4 2" xfId="15884" hidden="1"/>
    <cellStyle name="20% - Accent2 3 2 4 2" xfId="16222" hidden="1"/>
    <cellStyle name="20% - Accent2 3 2 4 2" xfId="16559" hidden="1"/>
    <cellStyle name="20% - Accent2 3 2 4 2" xfId="17165" hidden="1"/>
    <cellStyle name="20% - Accent2 3 2 4 2" xfId="17280" hidden="1"/>
    <cellStyle name="20% - Accent2 3 2 4 2" xfId="18003" hidden="1"/>
    <cellStyle name="20% - Accent2 3 2 4 2" xfId="18176" hidden="1"/>
    <cellStyle name="20% - Accent2 3 2 4 2" xfId="18569" hidden="1"/>
    <cellStyle name="20% - Accent2 3 2 4 2" xfId="18717" hidden="1"/>
    <cellStyle name="20% - Accent2 3 2 4 2" xfId="19055" hidden="1"/>
    <cellStyle name="20% - Accent2 3 2 4 2" xfId="19392" hidden="1"/>
    <cellStyle name="20% - Accent2 3 2 4 2" xfId="19958" hidden="1"/>
    <cellStyle name="20% - Accent2 3 2 4 2" xfId="20073" hidden="1"/>
    <cellStyle name="20% - Accent2 3 2 4 2" xfId="20796" hidden="1"/>
    <cellStyle name="20% - Accent2 3 2 4 2" xfId="20969" hidden="1"/>
    <cellStyle name="20% - Accent2 3 2 4 2" xfId="21362" hidden="1"/>
    <cellStyle name="20% - Accent2 3 2 4 2" xfId="21510" hidden="1"/>
    <cellStyle name="20% - Accent2 3 2 4 2" xfId="21848" hidden="1"/>
    <cellStyle name="20% - Accent2 3 2 4 2" xfId="22185" hidden="1"/>
    <cellStyle name="20% - Accent2 3 2 4 2" xfId="22750" hidden="1"/>
    <cellStyle name="20% - Accent2 3 2 4 2" xfId="22865" hidden="1"/>
    <cellStyle name="20% - Accent2 3 2 4 2" xfId="23588" hidden="1"/>
    <cellStyle name="20% - Accent2 3 2 4 2" xfId="23761" hidden="1"/>
    <cellStyle name="20% - Accent2 3 2 4 2" xfId="24154" hidden="1"/>
    <cellStyle name="20% - Accent2 3 2 4 2" xfId="24302" hidden="1"/>
    <cellStyle name="20% - Accent2 3 2 4 2" xfId="24640" hidden="1"/>
    <cellStyle name="20% - Accent2 3 2 4 2" xfId="24977" hidden="1"/>
    <cellStyle name="20% - Accent2 3 2 4 2" xfId="25543" hidden="1"/>
    <cellStyle name="20% - Accent2 3 2 4 2" xfId="25658" hidden="1"/>
    <cellStyle name="20% - Accent2 3 2 4 2" xfId="26381" hidden="1"/>
    <cellStyle name="20% - Accent2 3 2 4 2" xfId="26554" hidden="1"/>
    <cellStyle name="20% - Accent2 3 2 4 2" xfId="26947" hidden="1"/>
    <cellStyle name="20% - Accent2 3 2 4 2" xfId="27095" hidden="1"/>
    <cellStyle name="20% - Accent2 3 2 4 2" xfId="27433" hidden="1"/>
    <cellStyle name="20% - Accent2 3 2 4 2" xfId="27770" hidden="1"/>
    <cellStyle name="20% - Accent2 3 2 4 2" xfId="28336" hidden="1"/>
    <cellStyle name="20% - Accent2 3 2 4 2" xfId="28451" hidden="1"/>
    <cellStyle name="20% - Accent2 3 2 4 2" xfId="29174" hidden="1"/>
    <cellStyle name="20% - Accent2 3 2 4 2" xfId="29347" hidden="1"/>
    <cellStyle name="20% - Accent2 3 2 4 2" xfId="29740" hidden="1"/>
    <cellStyle name="20% - Accent2 3 2 4 2" xfId="29888" hidden="1"/>
    <cellStyle name="20% - Accent2 3 2 4 2" xfId="30226" hidden="1"/>
    <cellStyle name="20% - Accent2 3 2 4 2" xfId="30563" hidden="1"/>
    <cellStyle name="20% - Accent2 3 2 4 2" xfId="31128" hidden="1"/>
    <cellStyle name="20% - Accent2 3 2 4 2" xfId="31243" hidden="1"/>
    <cellStyle name="20% - Accent2 3 2 4 2" xfId="31966" hidden="1"/>
    <cellStyle name="20% - Accent2 3 2 4 2" xfId="32139" hidden="1"/>
    <cellStyle name="20% - Accent2 3 2 4 2" xfId="32532" hidden="1"/>
    <cellStyle name="20% - Accent2 3 2 4 2" xfId="32680" hidden="1"/>
    <cellStyle name="20% - Accent2 3 2 4 2" xfId="33018" hidden="1"/>
    <cellStyle name="20% - Accent2 3 2 4 2" xfId="33355" hidden="1"/>
    <cellStyle name="20% - Accent2 3 2 4 2" xfId="33919" hidden="1"/>
    <cellStyle name="20% - Accent2 3 2 4 2" xfId="34034" hidden="1"/>
    <cellStyle name="20% - Accent2 3 2 4 2" xfId="34757" hidden="1"/>
    <cellStyle name="20% - Accent2 3 2 4 2" xfId="34930" hidden="1"/>
    <cellStyle name="20% - Accent2 3 2 4 2" xfId="35323" hidden="1"/>
    <cellStyle name="20% - Accent2 3 2 4 2" xfId="35471" hidden="1"/>
    <cellStyle name="20% - Accent2 3 2 4 2" xfId="35809" hidden="1"/>
    <cellStyle name="20% - Accent2 3 2 4 2" xfId="36146" hidden="1"/>
    <cellStyle name="20% - Accent2 3 2 4 2" xfId="36711" hidden="1"/>
    <cellStyle name="20% - Accent2 3 2 4 2" xfId="36826" hidden="1"/>
    <cellStyle name="20% - Accent2 3 2 4 2" xfId="37549" hidden="1"/>
    <cellStyle name="20% - Accent2 3 2 4 2" xfId="37722" hidden="1"/>
    <cellStyle name="20% - Accent2 3 2 4 2" xfId="38115" hidden="1"/>
    <cellStyle name="20% - Accent2 3 2 4 2" xfId="38263" hidden="1"/>
    <cellStyle name="20% - Accent2 3 2 4 2" xfId="38601" hidden="1"/>
    <cellStyle name="20% - Accent2 3 2 4 2" xfId="38938" hidden="1"/>
    <cellStyle name="20% - Accent2 3 2 4 2" xfId="39503" hidden="1"/>
    <cellStyle name="20% - Accent2 3 2 4 2" xfId="39618" hidden="1"/>
    <cellStyle name="20% - Accent2 3 2 4 2" xfId="40341" hidden="1"/>
    <cellStyle name="20% - Accent2 3 2 4 2" xfId="40514" hidden="1"/>
    <cellStyle name="20% - Accent2 3 2 4 2" xfId="40907" hidden="1"/>
    <cellStyle name="20% - Accent2 3 2 4 2" xfId="41055" hidden="1"/>
    <cellStyle name="20% - Accent2 3 2 4 2" xfId="41393" hidden="1"/>
    <cellStyle name="20% - Accent2 3 2 4 2" xfId="41730" hidden="1"/>
    <cellStyle name="20% - Accent2 3 2 4 2" xfId="42293" hidden="1"/>
    <cellStyle name="20% - Accent2 3 2 4 2" xfId="42408" hidden="1"/>
    <cellStyle name="20% - Accent2 3 2 4 2" xfId="43131" hidden="1"/>
    <cellStyle name="20% - Accent2 3 2 4 2" xfId="43304" hidden="1"/>
    <cellStyle name="20% - Accent2 3 2 4 2" xfId="43697" hidden="1"/>
    <cellStyle name="20% - Accent2 3 2 4 2" xfId="43845" hidden="1"/>
    <cellStyle name="20% - Accent2 3 2 4 2" xfId="44183" hidden="1"/>
    <cellStyle name="20% - Accent2 3 2 4 2" xfId="44520" hidden="1"/>
    <cellStyle name="20% - Accent2 3 2 4 2" xfId="45085" hidden="1"/>
    <cellStyle name="20% - Accent2 3 2 4 2" xfId="45200" hidden="1"/>
    <cellStyle name="20% - Accent2 3 2 4 2" xfId="45923" hidden="1"/>
    <cellStyle name="20% - Accent2 3 2 4 2" xfId="46096" hidden="1"/>
    <cellStyle name="20% - Accent2 3 2 4 2" xfId="46489" hidden="1"/>
    <cellStyle name="20% - Accent2 3 2 4 2" xfId="46637" hidden="1"/>
    <cellStyle name="20% - Accent2 3 2 4 2" xfId="46975" hidden="1"/>
    <cellStyle name="20% - Accent2 3 2 4 2" xfId="47312" hidden="1"/>
    <cellStyle name="20% - Accent2 3 2 4 2" xfId="47877" hidden="1"/>
    <cellStyle name="20% - Accent2 3 2 4 2" xfId="47992" hidden="1"/>
    <cellStyle name="20% - Accent2 3 2 4 2" xfId="48715" hidden="1"/>
    <cellStyle name="20% - Accent2 3 2 4 2" xfId="48888" hidden="1"/>
    <cellStyle name="20% - Accent2 3 2 4 2" xfId="49281" hidden="1"/>
    <cellStyle name="20% - Accent2 3 2 4 2" xfId="49429" hidden="1"/>
    <cellStyle name="20% - Accent2 3 2 4 2" xfId="49767" hidden="1"/>
    <cellStyle name="20% - Accent2 3 2 4 2" xfId="50104" hidden="1"/>
    <cellStyle name="20% - Accent2 3 2 4 2" xfId="50667" hidden="1"/>
    <cellStyle name="20% - Accent2 3 2 4 2" xfId="50782" hidden="1"/>
    <cellStyle name="20% - Accent2 3 2 4 2" xfId="51505" hidden="1"/>
    <cellStyle name="20% - Accent2 3 2 4 2" xfId="51678" hidden="1"/>
    <cellStyle name="20% - Accent2 3 2 4 2" xfId="52071" hidden="1"/>
    <cellStyle name="20% - Accent2 3 2 4 2" xfId="52219" hidden="1"/>
    <cellStyle name="20% - Accent2 3 2 4 2" xfId="52557" hidden="1"/>
    <cellStyle name="20% - Accent2 3 2 4 2" xfId="52894" hidden="1"/>
    <cellStyle name="20% - Accent2 3 2 4 2" xfId="53459" hidden="1"/>
    <cellStyle name="20% - Accent2 3 2 4 2" xfId="53574" hidden="1"/>
    <cellStyle name="20% - Accent2 3 2 4 2" xfId="54297" hidden="1"/>
    <cellStyle name="20% - Accent2 3 2 4 2" xfId="54470" hidden="1"/>
    <cellStyle name="20% - Accent2 3 2 4 2" xfId="54863" hidden="1"/>
    <cellStyle name="20% - Accent2 3 2 4 2" xfId="55011" hidden="1"/>
    <cellStyle name="20% - Accent2 3 2 4 2" xfId="55349" hidden="1"/>
    <cellStyle name="20% - Accent2 3 2 4 2" xfId="55686" hidden="1"/>
    <cellStyle name="20% - Accent2 3 2 4 2" xfId="56251" hidden="1"/>
    <cellStyle name="20% - Accent2 3 2 4 2" xfId="56366" hidden="1"/>
    <cellStyle name="20% - Accent2 3 2 4 2" xfId="57089" hidden="1"/>
    <cellStyle name="20% - Accent2 3 2 4 2" xfId="57262" hidden="1"/>
    <cellStyle name="20% - Accent2 3 2 4 2" xfId="57655" hidden="1"/>
    <cellStyle name="20% - Accent2 3 2 4 2" xfId="57803" hidden="1"/>
    <cellStyle name="20% - Accent2 3 2 4 2" xfId="58141" hidden="1"/>
    <cellStyle name="20% - Accent2 3 2 4 2" xfId="58478" hidden="1"/>
    <cellStyle name="20% - Accent2 3 3 3 2" xfId="471" hidden="1"/>
    <cellStyle name="20% - Accent2 3 3 3 2" xfId="638" hidden="1"/>
    <cellStyle name="20% - Accent2 3 3 3 2" xfId="1998" hidden="1"/>
    <cellStyle name="20% - Accent2 3 3 3 2" xfId="2314" hidden="1"/>
    <cellStyle name="20% - Accent2 3 3 3 2" xfId="3098" hidden="1"/>
    <cellStyle name="20% - Accent2 3 3 3 2" xfId="3413" hidden="1"/>
    <cellStyle name="20% - Accent2 3 3 3 2" xfId="4076" hidden="1"/>
    <cellStyle name="20% - Accent2 3 3 3 2" xfId="4709" hidden="1"/>
    <cellStyle name="20% - Accent2 3 3 3 2" xfId="5803" hidden="1"/>
    <cellStyle name="20% - Accent2 3 3 3 2" xfId="5918" hidden="1"/>
    <cellStyle name="20% - Accent2 3 3 3 2" xfId="6641" hidden="1"/>
    <cellStyle name="20% - Accent2 3 3 3 2" xfId="6814" hidden="1"/>
    <cellStyle name="20% - Accent2 3 3 3 2" xfId="7207" hidden="1"/>
    <cellStyle name="20% - Accent2 3 3 3 2" xfId="7355" hidden="1"/>
    <cellStyle name="20% - Accent2 3 3 3 2" xfId="7693" hidden="1"/>
    <cellStyle name="20% - Accent2 3 3 3 2" xfId="8030" hidden="1"/>
    <cellStyle name="20% - Accent2 3 3 3 2" xfId="8595" hidden="1"/>
    <cellStyle name="20% - Accent2 3 3 3 2" xfId="8710" hidden="1"/>
    <cellStyle name="20% - Accent2 3 3 3 2" xfId="9433" hidden="1"/>
    <cellStyle name="20% - Accent2 3 3 3 2" xfId="9606" hidden="1"/>
    <cellStyle name="20% - Accent2 3 3 3 2" xfId="9999" hidden="1"/>
    <cellStyle name="20% - Accent2 3 3 3 2" xfId="10147" hidden="1"/>
    <cellStyle name="20% - Accent2 3 3 3 2" xfId="10485" hidden="1"/>
    <cellStyle name="20% - Accent2 3 3 3 2" xfId="10822" hidden="1"/>
    <cellStyle name="20% - Accent2 3 3 3 2" xfId="5100" hidden="1"/>
    <cellStyle name="20% - Accent2 3 3 3 2" xfId="4848" hidden="1"/>
    <cellStyle name="20% - Accent2 3 3 3 2" xfId="3344" hidden="1"/>
    <cellStyle name="20% - Accent2 3 3 3 2" xfId="3020" hidden="1"/>
    <cellStyle name="20% - Accent2 3 3 3 2" xfId="2219" hidden="1"/>
    <cellStyle name="20% - Accent2 3 3 3 2" xfId="1902" hidden="1"/>
    <cellStyle name="20% - Accent2 3 3 3 2" xfId="1041" hidden="1"/>
    <cellStyle name="20% - Accent2 3 3 3 2" xfId="331" hidden="1"/>
    <cellStyle name="20% - Accent2 3 3 3 2" xfId="11539" hidden="1"/>
    <cellStyle name="20% - Accent2 3 3 3 2" xfId="11654" hidden="1"/>
    <cellStyle name="20% - Accent2 3 3 3 2" xfId="12377" hidden="1"/>
    <cellStyle name="20% - Accent2 3 3 3 2" xfId="12550" hidden="1"/>
    <cellStyle name="20% - Accent2 3 3 3 2" xfId="12943" hidden="1"/>
    <cellStyle name="20% - Accent2 3 3 3 2" xfId="13091" hidden="1"/>
    <cellStyle name="20% - Accent2 3 3 3 2" xfId="13429" hidden="1"/>
    <cellStyle name="20% - Accent2 3 3 3 2" xfId="13766" hidden="1"/>
    <cellStyle name="20% - Accent2 3 3 3 2" xfId="14331" hidden="1"/>
    <cellStyle name="20% - Accent2 3 3 3 2" xfId="14446" hidden="1"/>
    <cellStyle name="20% - Accent2 3 3 3 2" xfId="15169" hidden="1"/>
    <cellStyle name="20% - Accent2 3 3 3 2" xfId="15342" hidden="1"/>
    <cellStyle name="20% - Accent2 3 3 3 2" xfId="15735" hidden="1"/>
    <cellStyle name="20% - Accent2 3 3 3 2" xfId="15883" hidden="1"/>
    <cellStyle name="20% - Accent2 3 3 3 2" xfId="16221" hidden="1"/>
    <cellStyle name="20% - Accent2 3 3 3 2" xfId="16558" hidden="1"/>
    <cellStyle name="20% - Accent2 3 3 3 2" xfId="17164" hidden="1"/>
    <cellStyle name="20% - Accent2 3 3 3 2" xfId="17279" hidden="1"/>
    <cellStyle name="20% - Accent2 3 3 3 2" xfId="18002" hidden="1"/>
    <cellStyle name="20% - Accent2 3 3 3 2" xfId="18175" hidden="1"/>
    <cellStyle name="20% - Accent2 3 3 3 2" xfId="18568" hidden="1"/>
    <cellStyle name="20% - Accent2 3 3 3 2" xfId="18716" hidden="1"/>
    <cellStyle name="20% - Accent2 3 3 3 2" xfId="19054" hidden="1"/>
    <cellStyle name="20% - Accent2 3 3 3 2" xfId="19391" hidden="1"/>
    <cellStyle name="20% - Accent2 3 3 3 2" xfId="19957" hidden="1"/>
    <cellStyle name="20% - Accent2 3 3 3 2" xfId="20072" hidden="1"/>
    <cellStyle name="20% - Accent2 3 3 3 2" xfId="20795" hidden="1"/>
    <cellStyle name="20% - Accent2 3 3 3 2" xfId="20968" hidden="1"/>
    <cellStyle name="20% - Accent2 3 3 3 2" xfId="21361" hidden="1"/>
    <cellStyle name="20% - Accent2 3 3 3 2" xfId="21509" hidden="1"/>
    <cellStyle name="20% - Accent2 3 3 3 2" xfId="21847" hidden="1"/>
    <cellStyle name="20% - Accent2 3 3 3 2" xfId="22184" hidden="1"/>
    <cellStyle name="20% - Accent2 3 3 3 2" xfId="22749" hidden="1"/>
    <cellStyle name="20% - Accent2 3 3 3 2" xfId="22864" hidden="1"/>
    <cellStyle name="20% - Accent2 3 3 3 2" xfId="23587" hidden="1"/>
    <cellStyle name="20% - Accent2 3 3 3 2" xfId="23760" hidden="1"/>
    <cellStyle name="20% - Accent2 3 3 3 2" xfId="24153" hidden="1"/>
    <cellStyle name="20% - Accent2 3 3 3 2" xfId="24301" hidden="1"/>
    <cellStyle name="20% - Accent2 3 3 3 2" xfId="24639" hidden="1"/>
    <cellStyle name="20% - Accent2 3 3 3 2" xfId="24976" hidden="1"/>
    <cellStyle name="20% - Accent2 3 3 3 2" xfId="25542" hidden="1"/>
    <cellStyle name="20% - Accent2 3 3 3 2" xfId="25657" hidden="1"/>
    <cellStyle name="20% - Accent2 3 3 3 2" xfId="26380" hidden="1"/>
    <cellStyle name="20% - Accent2 3 3 3 2" xfId="26553" hidden="1"/>
    <cellStyle name="20% - Accent2 3 3 3 2" xfId="26946" hidden="1"/>
    <cellStyle name="20% - Accent2 3 3 3 2" xfId="27094" hidden="1"/>
    <cellStyle name="20% - Accent2 3 3 3 2" xfId="27432" hidden="1"/>
    <cellStyle name="20% - Accent2 3 3 3 2" xfId="27769" hidden="1"/>
    <cellStyle name="20% - Accent2 3 3 3 2" xfId="28335" hidden="1"/>
    <cellStyle name="20% - Accent2 3 3 3 2" xfId="28450" hidden="1"/>
    <cellStyle name="20% - Accent2 3 3 3 2" xfId="29173" hidden="1"/>
    <cellStyle name="20% - Accent2 3 3 3 2" xfId="29346" hidden="1"/>
    <cellStyle name="20% - Accent2 3 3 3 2" xfId="29739" hidden="1"/>
    <cellStyle name="20% - Accent2 3 3 3 2" xfId="29887" hidden="1"/>
    <cellStyle name="20% - Accent2 3 3 3 2" xfId="30225" hidden="1"/>
    <cellStyle name="20% - Accent2 3 3 3 2" xfId="30562" hidden="1"/>
    <cellStyle name="20% - Accent2 3 3 3 2" xfId="31127" hidden="1"/>
    <cellStyle name="20% - Accent2 3 3 3 2" xfId="31242" hidden="1"/>
    <cellStyle name="20% - Accent2 3 3 3 2" xfId="31965" hidden="1"/>
    <cellStyle name="20% - Accent2 3 3 3 2" xfId="32138" hidden="1"/>
    <cellStyle name="20% - Accent2 3 3 3 2" xfId="32531" hidden="1"/>
    <cellStyle name="20% - Accent2 3 3 3 2" xfId="32679" hidden="1"/>
    <cellStyle name="20% - Accent2 3 3 3 2" xfId="33017" hidden="1"/>
    <cellStyle name="20% - Accent2 3 3 3 2" xfId="33354" hidden="1"/>
    <cellStyle name="20% - Accent2 3 3 3 2" xfId="33918" hidden="1"/>
    <cellStyle name="20% - Accent2 3 3 3 2" xfId="34033" hidden="1"/>
    <cellStyle name="20% - Accent2 3 3 3 2" xfId="34756" hidden="1"/>
    <cellStyle name="20% - Accent2 3 3 3 2" xfId="34929" hidden="1"/>
    <cellStyle name="20% - Accent2 3 3 3 2" xfId="35322" hidden="1"/>
    <cellStyle name="20% - Accent2 3 3 3 2" xfId="35470" hidden="1"/>
    <cellStyle name="20% - Accent2 3 3 3 2" xfId="35808" hidden="1"/>
    <cellStyle name="20% - Accent2 3 3 3 2" xfId="36145" hidden="1"/>
    <cellStyle name="20% - Accent2 3 3 3 2" xfId="36710" hidden="1"/>
    <cellStyle name="20% - Accent2 3 3 3 2" xfId="36825" hidden="1"/>
    <cellStyle name="20% - Accent2 3 3 3 2" xfId="37548" hidden="1"/>
    <cellStyle name="20% - Accent2 3 3 3 2" xfId="37721" hidden="1"/>
    <cellStyle name="20% - Accent2 3 3 3 2" xfId="38114" hidden="1"/>
    <cellStyle name="20% - Accent2 3 3 3 2" xfId="38262" hidden="1"/>
    <cellStyle name="20% - Accent2 3 3 3 2" xfId="38600" hidden="1"/>
    <cellStyle name="20% - Accent2 3 3 3 2" xfId="38937" hidden="1"/>
    <cellStyle name="20% - Accent2 3 3 3 2" xfId="39502" hidden="1"/>
    <cellStyle name="20% - Accent2 3 3 3 2" xfId="39617" hidden="1"/>
    <cellStyle name="20% - Accent2 3 3 3 2" xfId="40340" hidden="1"/>
    <cellStyle name="20% - Accent2 3 3 3 2" xfId="40513" hidden="1"/>
    <cellStyle name="20% - Accent2 3 3 3 2" xfId="40906" hidden="1"/>
    <cellStyle name="20% - Accent2 3 3 3 2" xfId="41054" hidden="1"/>
    <cellStyle name="20% - Accent2 3 3 3 2" xfId="41392" hidden="1"/>
    <cellStyle name="20% - Accent2 3 3 3 2" xfId="41729" hidden="1"/>
    <cellStyle name="20% - Accent2 3 3 3 2" xfId="42292" hidden="1"/>
    <cellStyle name="20% - Accent2 3 3 3 2" xfId="42407" hidden="1"/>
    <cellStyle name="20% - Accent2 3 3 3 2" xfId="43130" hidden="1"/>
    <cellStyle name="20% - Accent2 3 3 3 2" xfId="43303" hidden="1"/>
    <cellStyle name="20% - Accent2 3 3 3 2" xfId="43696" hidden="1"/>
    <cellStyle name="20% - Accent2 3 3 3 2" xfId="43844" hidden="1"/>
    <cellStyle name="20% - Accent2 3 3 3 2" xfId="44182" hidden="1"/>
    <cellStyle name="20% - Accent2 3 3 3 2" xfId="44519" hidden="1"/>
    <cellStyle name="20% - Accent2 3 3 3 2" xfId="45084" hidden="1"/>
    <cellStyle name="20% - Accent2 3 3 3 2" xfId="45199" hidden="1"/>
    <cellStyle name="20% - Accent2 3 3 3 2" xfId="45922" hidden="1"/>
    <cellStyle name="20% - Accent2 3 3 3 2" xfId="46095" hidden="1"/>
    <cellStyle name="20% - Accent2 3 3 3 2" xfId="46488" hidden="1"/>
    <cellStyle name="20% - Accent2 3 3 3 2" xfId="46636" hidden="1"/>
    <cellStyle name="20% - Accent2 3 3 3 2" xfId="46974" hidden="1"/>
    <cellStyle name="20% - Accent2 3 3 3 2" xfId="47311" hidden="1"/>
    <cellStyle name="20% - Accent2 3 3 3 2" xfId="47876" hidden="1"/>
    <cellStyle name="20% - Accent2 3 3 3 2" xfId="47991" hidden="1"/>
    <cellStyle name="20% - Accent2 3 3 3 2" xfId="48714" hidden="1"/>
    <cellStyle name="20% - Accent2 3 3 3 2" xfId="48887" hidden="1"/>
    <cellStyle name="20% - Accent2 3 3 3 2" xfId="49280" hidden="1"/>
    <cellStyle name="20% - Accent2 3 3 3 2" xfId="49428" hidden="1"/>
    <cellStyle name="20% - Accent2 3 3 3 2" xfId="49766" hidden="1"/>
    <cellStyle name="20% - Accent2 3 3 3 2" xfId="50103" hidden="1"/>
    <cellStyle name="20% - Accent2 3 3 3 2" xfId="50666" hidden="1"/>
    <cellStyle name="20% - Accent2 3 3 3 2" xfId="50781" hidden="1"/>
    <cellStyle name="20% - Accent2 3 3 3 2" xfId="51504" hidden="1"/>
    <cellStyle name="20% - Accent2 3 3 3 2" xfId="51677" hidden="1"/>
    <cellStyle name="20% - Accent2 3 3 3 2" xfId="52070" hidden="1"/>
    <cellStyle name="20% - Accent2 3 3 3 2" xfId="52218" hidden="1"/>
    <cellStyle name="20% - Accent2 3 3 3 2" xfId="52556" hidden="1"/>
    <cellStyle name="20% - Accent2 3 3 3 2" xfId="52893" hidden="1"/>
    <cellStyle name="20% - Accent2 3 3 3 2" xfId="53458" hidden="1"/>
    <cellStyle name="20% - Accent2 3 3 3 2" xfId="53573" hidden="1"/>
    <cellStyle name="20% - Accent2 3 3 3 2" xfId="54296" hidden="1"/>
    <cellStyle name="20% - Accent2 3 3 3 2" xfId="54469" hidden="1"/>
    <cellStyle name="20% - Accent2 3 3 3 2" xfId="54862" hidden="1"/>
    <cellStyle name="20% - Accent2 3 3 3 2" xfId="55010" hidden="1"/>
    <cellStyle name="20% - Accent2 3 3 3 2" xfId="55348" hidden="1"/>
    <cellStyle name="20% - Accent2 3 3 3 2" xfId="55685" hidden="1"/>
    <cellStyle name="20% - Accent2 3 3 3 2" xfId="56250" hidden="1"/>
    <cellStyle name="20% - Accent2 3 3 3 2" xfId="56365" hidden="1"/>
    <cellStyle name="20% - Accent2 3 3 3 2" xfId="57088" hidden="1"/>
    <cellStyle name="20% - Accent2 3 3 3 2" xfId="57261" hidden="1"/>
    <cellStyle name="20% - Accent2 3 3 3 2" xfId="57654" hidden="1"/>
    <cellStyle name="20% - Accent2 3 3 3 2" xfId="57802" hidden="1"/>
    <cellStyle name="20% - Accent2 3 3 3 2" xfId="58140" hidden="1"/>
    <cellStyle name="20% - Accent2 3 3 3 2" xfId="58477" hidden="1"/>
    <cellStyle name="20% - Accent2 4 2 3 2" xfId="520" hidden="1"/>
    <cellStyle name="20% - Accent2 4 2 3 2" xfId="687" hidden="1"/>
    <cellStyle name="20% - Accent2 4 2 3 2" xfId="2047" hidden="1"/>
    <cellStyle name="20% - Accent2 4 2 3 2" xfId="2363" hidden="1"/>
    <cellStyle name="20% - Accent2 4 2 3 2" xfId="3147" hidden="1"/>
    <cellStyle name="20% - Accent2 4 2 3 2" xfId="3462" hidden="1"/>
    <cellStyle name="20% - Accent2 4 2 3 2" xfId="4125" hidden="1"/>
    <cellStyle name="20% - Accent2 4 2 3 2" xfId="4758" hidden="1"/>
    <cellStyle name="20% - Accent2 4 2 3 2" xfId="5852" hidden="1"/>
    <cellStyle name="20% - Accent2 4 2 3 2" xfId="5967" hidden="1"/>
    <cellStyle name="20% - Accent2 4 2 3 2" xfId="6690" hidden="1"/>
    <cellStyle name="20% - Accent2 4 2 3 2" xfId="6863" hidden="1"/>
    <cellStyle name="20% - Accent2 4 2 3 2" xfId="7256" hidden="1"/>
    <cellStyle name="20% - Accent2 4 2 3 2" xfId="7404" hidden="1"/>
    <cellStyle name="20% - Accent2 4 2 3 2" xfId="7742" hidden="1"/>
    <cellStyle name="20% - Accent2 4 2 3 2" xfId="8079" hidden="1"/>
    <cellStyle name="20% - Accent2 4 2 3 2" xfId="8644" hidden="1"/>
    <cellStyle name="20% - Accent2 4 2 3 2" xfId="8759" hidden="1"/>
    <cellStyle name="20% - Accent2 4 2 3 2" xfId="9482" hidden="1"/>
    <cellStyle name="20% - Accent2 4 2 3 2" xfId="9655" hidden="1"/>
    <cellStyle name="20% - Accent2 4 2 3 2" xfId="10048" hidden="1"/>
    <cellStyle name="20% - Accent2 4 2 3 2" xfId="10196" hidden="1"/>
    <cellStyle name="20% - Accent2 4 2 3 2" xfId="10534" hidden="1"/>
    <cellStyle name="20% - Accent2 4 2 3 2" xfId="10871" hidden="1"/>
    <cellStyle name="20% - Accent2 4 2 3 2" xfId="5050" hidden="1"/>
    <cellStyle name="20% - Accent2 4 2 3 2" xfId="4799" hidden="1"/>
    <cellStyle name="20% - Accent2 4 2 3 2" xfId="3295" hidden="1"/>
    <cellStyle name="20% - Accent2 4 2 3 2" xfId="2971" hidden="1"/>
    <cellStyle name="20% - Accent2 4 2 3 2" xfId="2167" hidden="1"/>
    <cellStyle name="20% - Accent2 4 2 3 2" xfId="1853" hidden="1"/>
    <cellStyle name="20% - Accent2 4 2 3 2" xfId="984" hidden="1"/>
    <cellStyle name="20% - Accent2 4 2 3 2" xfId="253" hidden="1"/>
    <cellStyle name="20% - Accent2 4 2 3 2" xfId="11588" hidden="1"/>
    <cellStyle name="20% - Accent2 4 2 3 2" xfId="11703" hidden="1"/>
    <cellStyle name="20% - Accent2 4 2 3 2" xfId="12426" hidden="1"/>
    <cellStyle name="20% - Accent2 4 2 3 2" xfId="12599" hidden="1"/>
    <cellStyle name="20% - Accent2 4 2 3 2" xfId="12992" hidden="1"/>
    <cellStyle name="20% - Accent2 4 2 3 2" xfId="13140" hidden="1"/>
    <cellStyle name="20% - Accent2 4 2 3 2" xfId="13478" hidden="1"/>
    <cellStyle name="20% - Accent2 4 2 3 2" xfId="13815" hidden="1"/>
    <cellStyle name="20% - Accent2 4 2 3 2" xfId="14380" hidden="1"/>
    <cellStyle name="20% - Accent2 4 2 3 2" xfId="14495" hidden="1"/>
    <cellStyle name="20% - Accent2 4 2 3 2" xfId="15218" hidden="1"/>
    <cellStyle name="20% - Accent2 4 2 3 2" xfId="15391" hidden="1"/>
    <cellStyle name="20% - Accent2 4 2 3 2" xfId="15784" hidden="1"/>
    <cellStyle name="20% - Accent2 4 2 3 2" xfId="15932" hidden="1"/>
    <cellStyle name="20% - Accent2 4 2 3 2" xfId="16270" hidden="1"/>
    <cellStyle name="20% - Accent2 4 2 3 2" xfId="16607" hidden="1"/>
    <cellStyle name="20% - Accent2 4 2 3 2" xfId="17213" hidden="1"/>
    <cellStyle name="20% - Accent2 4 2 3 2" xfId="17328" hidden="1"/>
    <cellStyle name="20% - Accent2 4 2 3 2" xfId="18051" hidden="1"/>
    <cellStyle name="20% - Accent2 4 2 3 2" xfId="18224" hidden="1"/>
    <cellStyle name="20% - Accent2 4 2 3 2" xfId="18617" hidden="1"/>
    <cellStyle name="20% - Accent2 4 2 3 2" xfId="18765" hidden="1"/>
    <cellStyle name="20% - Accent2 4 2 3 2" xfId="19103" hidden="1"/>
    <cellStyle name="20% - Accent2 4 2 3 2" xfId="19440" hidden="1"/>
    <cellStyle name="20% - Accent2 4 2 3 2" xfId="20006" hidden="1"/>
    <cellStyle name="20% - Accent2 4 2 3 2" xfId="20121" hidden="1"/>
    <cellStyle name="20% - Accent2 4 2 3 2" xfId="20844" hidden="1"/>
    <cellStyle name="20% - Accent2 4 2 3 2" xfId="21017" hidden="1"/>
    <cellStyle name="20% - Accent2 4 2 3 2" xfId="21410" hidden="1"/>
    <cellStyle name="20% - Accent2 4 2 3 2" xfId="21558" hidden="1"/>
    <cellStyle name="20% - Accent2 4 2 3 2" xfId="21896" hidden="1"/>
    <cellStyle name="20% - Accent2 4 2 3 2" xfId="22233" hidden="1"/>
    <cellStyle name="20% - Accent2 4 2 3 2" xfId="22798" hidden="1"/>
    <cellStyle name="20% - Accent2 4 2 3 2" xfId="22913" hidden="1"/>
    <cellStyle name="20% - Accent2 4 2 3 2" xfId="23636" hidden="1"/>
    <cellStyle name="20% - Accent2 4 2 3 2" xfId="23809" hidden="1"/>
    <cellStyle name="20% - Accent2 4 2 3 2" xfId="24202" hidden="1"/>
    <cellStyle name="20% - Accent2 4 2 3 2" xfId="24350" hidden="1"/>
    <cellStyle name="20% - Accent2 4 2 3 2" xfId="24688" hidden="1"/>
    <cellStyle name="20% - Accent2 4 2 3 2" xfId="25025" hidden="1"/>
    <cellStyle name="20% - Accent2 4 2 3 2" xfId="25591" hidden="1"/>
    <cellStyle name="20% - Accent2 4 2 3 2" xfId="25706" hidden="1"/>
    <cellStyle name="20% - Accent2 4 2 3 2" xfId="26429" hidden="1"/>
    <cellStyle name="20% - Accent2 4 2 3 2" xfId="26602" hidden="1"/>
    <cellStyle name="20% - Accent2 4 2 3 2" xfId="26995" hidden="1"/>
    <cellStyle name="20% - Accent2 4 2 3 2" xfId="27143" hidden="1"/>
    <cellStyle name="20% - Accent2 4 2 3 2" xfId="27481" hidden="1"/>
    <cellStyle name="20% - Accent2 4 2 3 2" xfId="27818" hidden="1"/>
    <cellStyle name="20% - Accent2 4 2 3 2" xfId="28384" hidden="1"/>
    <cellStyle name="20% - Accent2 4 2 3 2" xfId="28499" hidden="1"/>
    <cellStyle name="20% - Accent2 4 2 3 2" xfId="29222" hidden="1"/>
    <cellStyle name="20% - Accent2 4 2 3 2" xfId="29395" hidden="1"/>
    <cellStyle name="20% - Accent2 4 2 3 2" xfId="29788" hidden="1"/>
    <cellStyle name="20% - Accent2 4 2 3 2" xfId="29936" hidden="1"/>
    <cellStyle name="20% - Accent2 4 2 3 2" xfId="30274" hidden="1"/>
    <cellStyle name="20% - Accent2 4 2 3 2" xfId="30611" hidden="1"/>
    <cellStyle name="20% - Accent2 4 2 3 2" xfId="31176" hidden="1"/>
    <cellStyle name="20% - Accent2 4 2 3 2" xfId="31291" hidden="1"/>
    <cellStyle name="20% - Accent2 4 2 3 2" xfId="32014" hidden="1"/>
    <cellStyle name="20% - Accent2 4 2 3 2" xfId="32187" hidden="1"/>
    <cellStyle name="20% - Accent2 4 2 3 2" xfId="32580" hidden="1"/>
    <cellStyle name="20% - Accent2 4 2 3 2" xfId="32728" hidden="1"/>
    <cellStyle name="20% - Accent2 4 2 3 2" xfId="33066" hidden="1"/>
    <cellStyle name="20% - Accent2 4 2 3 2" xfId="33403" hidden="1"/>
    <cellStyle name="20% - Accent2 4 2 3 2" xfId="33967" hidden="1"/>
    <cellStyle name="20% - Accent2 4 2 3 2" xfId="34082" hidden="1"/>
    <cellStyle name="20% - Accent2 4 2 3 2" xfId="34805" hidden="1"/>
    <cellStyle name="20% - Accent2 4 2 3 2" xfId="34978" hidden="1"/>
    <cellStyle name="20% - Accent2 4 2 3 2" xfId="35371" hidden="1"/>
    <cellStyle name="20% - Accent2 4 2 3 2" xfId="35519" hidden="1"/>
    <cellStyle name="20% - Accent2 4 2 3 2" xfId="35857" hidden="1"/>
    <cellStyle name="20% - Accent2 4 2 3 2" xfId="36194" hidden="1"/>
    <cellStyle name="20% - Accent2 4 2 3 2" xfId="36759" hidden="1"/>
    <cellStyle name="20% - Accent2 4 2 3 2" xfId="36874" hidden="1"/>
    <cellStyle name="20% - Accent2 4 2 3 2" xfId="37597" hidden="1"/>
    <cellStyle name="20% - Accent2 4 2 3 2" xfId="37770" hidden="1"/>
    <cellStyle name="20% - Accent2 4 2 3 2" xfId="38163" hidden="1"/>
    <cellStyle name="20% - Accent2 4 2 3 2" xfId="38311" hidden="1"/>
    <cellStyle name="20% - Accent2 4 2 3 2" xfId="38649" hidden="1"/>
    <cellStyle name="20% - Accent2 4 2 3 2" xfId="38986" hidden="1"/>
    <cellStyle name="20% - Accent2 4 2 3 2" xfId="39551" hidden="1"/>
    <cellStyle name="20% - Accent2 4 2 3 2" xfId="39666" hidden="1"/>
    <cellStyle name="20% - Accent2 4 2 3 2" xfId="40389" hidden="1"/>
    <cellStyle name="20% - Accent2 4 2 3 2" xfId="40562" hidden="1"/>
    <cellStyle name="20% - Accent2 4 2 3 2" xfId="40955" hidden="1"/>
    <cellStyle name="20% - Accent2 4 2 3 2" xfId="41103" hidden="1"/>
    <cellStyle name="20% - Accent2 4 2 3 2" xfId="41441" hidden="1"/>
    <cellStyle name="20% - Accent2 4 2 3 2" xfId="41778" hidden="1"/>
    <cellStyle name="20% - Accent2 4 2 3 2" xfId="42341" hidden="1"/>
    <cellStyle name="20% - Accent2 4 2 3 2" xfId="42456" hidden="1"/>
    <cellStyle name="20% - Accent2 4 2 3 2" xfId="43179" hidden="1"/>
    <cellStyle name="20% - Accent2 4 2 3 2" xfId="43352" hidden="1"/>
    <cellStyle name="20% - Accent2 4 2 3 2" xfId="43745" hidden="1"/>
    <cellStyle name="20% - Accent2 4 2 3 2" xfId="43893" hidden="1"/>
    <cellStyle name="20% - Accent2 4 2 3 2" xfId="44231" hidden="1"/>
    <cellStyle name="20% - Accent2 4 2 3 2" xfId="44568" hidden="1"/>
    <cellStyle name="20% - Accent2 4 2 3 2" xfId="45133" hidden="1"/>
    <cellStyle name="20% - Accent2 4 2 3 2" xfId="45248" hidden="1"/>
    <cellStyle name="20% - Accent2 4 2 3 2" xfId="45971" hidden="1"/>
    <cellStyle name="20% - Accent2 4 2 3 2" xfId="46144" hidden="1"/>
    <cellStyle name="20% - Accent2 4 2 3 2" xfId="46537" hidden="1"/>
    <cellStyle name="20% - Accent2 4 2 3 2" xfId="46685" hidden="1"/>
    <cellStyle name="20% - Accent2 4 2 3 2" xfId="47023" hidden="1"/>
    <cellStyle name="20% - Accent2 4 2 3 2" xfId="47360" hidden="1"/>
    <cellStyle name="20% - Accent2 4 2 3 2" xfId="47925" hidden="1"/>
    <cellStyle name="20% - Accent2 4 2 3 2" xfId="48040" hidden="1"/>
    <cellStyle name="20% - Accent2 4 2 3 2" xfId="48763" hidden="1"/>
    <cellStyle name="20% - Accent2 4 2 3 2" xfId="48936" hidden="1"/>
    <cellStyle name="20% - Accent2 4 2 3 2" xfId="49329" hidden="1"/>
    <cellStyle name="20% - Accent2 4 2 3 2" xfId="49477" hidden="1"/>
    <cellStyle name="20% - Accent2 4 2 3 2" xfId="49815" hidden="1"/>
    <cellStyle name="20% - Accent2 4 2 3 2" xfId="50152" hidden="1"/>
    <cellStyle name="20% - Accent2 4 2 3 2" xfId="50715" hidden="1"/>
    <cellStyle name="20% - Accent2 4 2 3 2" xfId="50830" hidden="1"/>
    <cellStyle name="20% - Accent2 4 2 3 2" xfId="51553" hidden="1"/>
    <cellStyle name="20% - Accent2 4 2 3 2" xfId="51726" hidden="1"/>
    <cellStyle name="20% - Accent2 4 2 3 2" xfId="52119" hidden="1"/>
    <cellStyle name="20% - Accent2 4 2 3 2" xfId="52267" hidden="1"/>
    <cellStyle name="20% - Accent2 4 2 3 2" xfId="52605" hidden="1"/>
    <cellStyle name="20% - Accent2 4 2 3 2" xfId="52942" hidden="1"/>
    <cellStyle name="20% - Accent2 4 2 3 2" xfId="53507" hidden="1"/>
    <cellStyle name="20% - Accent2 4 2 3 2" xfId="53622" hidden="1"/>
    <cellStyle name="20% - Accent2 4 2 3 2" xfId="54345" hidden="1"/>
    <cellStyle name="20% - Accent2 4 2 3 2" xfId="54518" hidden="1"/>
    <cellStyle name="20% - Accent2 4 2 3 2" xfId="54911" hidden="1"/>
    <cellStyle name="20% - Accent2 4 2 3 2" xfId="55059" hidden="1"/>
    <cellStyle name="20% - Accent2 4 2 3 2" xfId="55397" hidden="1"/>
    <cellStyle name="20% - Accent2 4 2 3 2" xfId="55734" hidden="1"/>
    <cellStyle name="20% - Accent2 4 2 3 2" xfId="56299" hidden="1"/>
    <cellStyle name="20% - Accent2 4 2 3 2" xfId="56414" hidden="1"/>
    <cellStyle name="20% - Accent2 4 2 3 2" xfId="57137" hidden="1"/>
    <cellStyle name="20% - Accent2 4 2 3 2" xfId="57310" hidden="1"/>
    <cellStyle name="20% - Accent2 4 2 3 2" xfId="57703" hidden="1"/>
    <cellStyle name="20% - Accent2 4 2 3 2" xfId="57851" hidden="1"/>
    <cellStyle name="20% - Accent2 4 2 3 2" xfId="58189" hidden="1"/>
    <cellStyle name="20% - Accent2 4 2 3 2" xfId="58526" hidden="1"/>
    <cellStyle name="20% - Accent2 4 2 4 2" xfId="474" hidden="1"/>
    <cellStyle name="20% - Accent2 4 2 4 2" xfId="641" hidden="1"/>
    <cellStyle name="20% - Accent2 4 2 4 2" xfId="2001" hidden="1"/>
    <cellStyle name="20% - Accent2 4 2 4 2" xfId="2317" hidden="1"/>
    <cellStyle name="20% - Accent2 4 2 4 2" xfId="3101" hidden="1"/>
    <cellStyle name="20% - Accent2 4 2 4 2" xfId="3416" hidden="1"/>
    <cellStyle name="20% - Accent2 4 2 4 2" xfId="4079" hidden="1"/>
    <cellStyle name="20% - Accent2 4 2 4 2" xfId="4712" hidden="1"/>
    <cellStyle name="20% - Accent2 4 2 4 2" xfId="5806" hidden="1"/>
    <cellStyle name="20% - Accent2 4 2 4 2" xfId="5921" hidden="1"/>
    <cellStyle name="20% - Accent2 4 2 4 2" xfId="6644" hidden="1"/>
    <cellStyle name="20% - Accent2 4 2 4 2" xfId="6817" hidden="1"/>
    <cellStyle name="20% - Accent2 4 2 4 2" xfId="7210" hidden="1"/>
    <cellStyle name="20% - Accent2 4 2 4 2" xfId="7358" hidden="1"/>
    <cellStyle name="20% - Accent2 4 2 4 2" xfId="7696" hidden="1"/>
    <cellStyle name="20% - Accent2 4 2 4 2" xfId="8033" hidden="1"/>
    <cellStyle name="20% - Accent2 4 2 4 2" xfId="8598" hidden="1"/>
    <cellStyle name="20% - Accent2 4 2 4 2" xfId="8713" hidden="1"/>
    <cellStyle name="20% - Accent2 4 2 4 2" xfId="9436" hidden="1"/>
    <cellStyle name="20% - Accent2 4 2 4 2" xfId="9609" hidden="1"/>
    <cellStyle name="20% - Accent2 4 2 4 2" xfId="10002" hidden="1"/>
    <cellStyle name="20% - Accent2 4 2 4 2" xfId="10150" hidden="1"/>
    <cellStyle name="20% - Accent2 4 2 4 2" xfId="10488" hidden="1"/>
    <cellStyle name="20% - Accent2 4 2 4 2" xfId="10825" hidden="1"/>
    <cellStyle name="20% - Accent2 4 2 4 2" xfId="5097" hidden="1"/>
    <cellStyle name="20% - Accent2 4 2 4 2" xfId="4845" hidden="1"/>
    <cellStyle name="20% - Accent2 4 2 4 2" xfId="3341" hidden="1"/>
    <cellStyle name="20% - Accent2 4 2 4 2" xfId="3017" hidden="1"/>
    <cellStyle name="20% - Accent2 4 2 4 2" xfId="2216" hidden="1"/>
    <cellStyle name="20% - Accent2 4 2 4 2" xfId="1899" hidden="1"/>
    <cellStyle name="20% - Accent2 4 2 4 2" xfId="1037" hidden="1"/>
    <cellStyle name="20% - Accent2 4 2 4 2" xfId="328" hidden="1"/>
    <cellStyle name="20% - Accent2 4 2 4 2" xfId="11542" hidden="1"/>
    <cellStyle name="20% - Accent2 4 2 4 2" xfId="11657" hidden="1"/>
    <cellStyle name="20% - Accent2 4 2 4 2" xfId="12380" hidden="1"/>
    <cellStyle name="20% - Accent2 4 2 4 2" xfId="12553" hidden="1"/>
    <cellStyle name="20% - Accent2 4 2 4 2" xfId="12946" hidden="1"/>
    <cellStyle name="20% - Accent2 4 2 4 2" xfId="13094" hidden="1"/>
    <cellStyle name="20% - Accent2 4 2 4 2" xfId="13432" hidden="1"/>
    <cellStyle name="20% - Accent2 4 2 4 2" xfId="13769" hidden="1"/>
    <cellStyle name="20% - Accent2 4 2 4 2" xfId="14334" hidden="1"/>
    <cellStyle name="20% - Accent2 4 2 4 2" xfId="14449" hidden="1"/>
    <cellStyle name="20% - Accent2 4 2 4 2" xfId="15172" hidden="1"/>
    <cellStyle name="20% - Accent2 4 2 4 2" xfId="15345" hidden="1"/>
    <cellStyle name="20% - Accent2 4 2 4 2" xfId="15738" hidden="1"/>
    <cellStyle name="20% - Accent2 4 2 4 2" xfId="15886" hidden="1"/>
    <cellStyle name="20% - Accent2 4 2 4 2" xfId="16224" hidden="1"/>
    <cellStyle name="20% - Accent2 4 2 4 2" xfId="16561" hidden="1"/>
    <cellStyle name="20% - Accent2 4 2 4 2" xfId="17167" hidden="1"/>
    <cellStyle name="20% - Accent2 4 2 4 2" xfId="17282" hidden="1"/>
    <cellStyle name="20% - Accent2 4 2 4 2" xfId="18005" hidden="1"/>
    <cellStyle name="20% - Accent2 4 2 4 2" xfId="18178" hidden="1"/>
    <cellStyle name="20% - Accent2 4 2 4 2" xfId="18571" hidden="1"/>
    <cellStyle name="20% - Accent2 4 2 4 2" xfId="18719" hidden="1"/>
    <cellStyle name="20% - Accent2 4 2 4 2" xfId="19057" hidden="1"/>
    <cellStyle name="20% - Accent2 4 2 4 2" xfId="19394" hidden="1"/>
    <cellStyle name="20% - Accent2 4 2 4 2" xfId="19960" hidden="1"/>
    <cellStyle name="20% - Accent2 4 2 4 2" xfId="20075" hidden="1"/>
    <cellStyle name="20% - Accent2 4 2 4 2" xfId="20798" hidden="1"/>
    <cellStyle name="20% - Accent2 4 2 4 2" xfId="20971" hidden="1"/>
    <cellStyle name="20% - Accent2 4 2 4 2" xfId="21364" hidden="1"/>
    <cellStyle name="20% - Accent2 4 2 4 2" xfId="21512" hidden="1"/>
    <cellStyle name="20% - Accent2 4 2 4 2" xfId="21850" hidden="1"/>
    <cellStyle name="20% - Accent2 4 2 4 2" xfId="22187" hidden="1"/>
    <cellStyle name="20% - Accent2 4 2 4 2" xfId="22752" hidden="1"/>
    <cellStyle name="20% - Accent2 4 2 4 2" xfId="22867" hidden="1"/>
    <cellStyle name="20% - Accent2 4 2 4 2" xfId="23590" hidden="1"/>
    <cellStyle name="20% - Accent2 4 2 4 2" xfId="23763" hidden="1"/>
    <cellStyle name="20% - Accent2 4 2 4 2" xfId="24156" hidden="1"/>
    <cellStyle name="20% - Accent2 4 2 4 2" xfId="24304" hidden="1"/>
    <cellStyle name="20% - Accent2 4 2 4 2" xfId="24642" hidden="1"/>
    <cellStyle name="20% - Accent2 4 2 4 2" xfId="24979" hidden="1"/>
    <cellStyle name="20% - Accent2 4 2 4 2" xfId="25545" hidden="1"/>
    <cellStyle name="20% - Accent2 4 2 4 2" xfId="25660" hidden="1"/>
    <cellStyle name="20% - Accent2 4 2 4 2" xfId="26383" hidden="1"/>
    <cellStyle name="20% - Accent2 4 2 4 2" xfId="26556" hidden="1"/>
    <cellStyle name="20% - Accent2 4 2 4 2" xfId="26949" hidden="1"/>
    <cellStyle name="20% - Accent2 4 2 4 2" xfId="27097" hidden="1"/>
    <cellStyle name="20% - Accent2 4 2 4 2" xfId="27435" hidden="1"/>
    <cellStyle name="20% - Accent2 4 2 4 2" xfId="27772" hidden="1"/>
    <cellStyle name="20% - Accent2 4 2 4 2" xfId="28338" hidden="1"/>
    <cellStyle name="20% - Accent2 4 2 4 2" xfId="28453" hidden="1"/>
    <cellStyle name="20% - Accent2 4 2 4 2" xfId="29176" hidden="1"/>
    <cellStyle name="20% - Accent2 4 2 4 2" xfId="29349" hidden="1"/>
    <cellStyle name="20% - Accent2 4 2 4 2" xfId="29742" hidden="1"/>
    <cellStyle name="20% - Accent2 4 2 4 2" xfId="29890" hidden="1"/>
    <cellStyle name="20% - Accent2 4 2 4 2" xfId="30228" hidden="1"/>
    <cellStyle name="20% - Accent2 4 2 4 2" xfId="30565" hidden="1"/>
    <cellStyle name="20% - Accent2 4 2 4 2" xfId="31130" hidden="1"/>
    <cellStyle name="20% - Accent2 4 2 4 2" xfId="31245" hidden="1"/>
    <cellStyle name="20% - Accent2 4 2 4 2" xfId="31968" hidden="1"/>
    <cellStyle name="20% - Accent2 4 2 4 2" xfId="32141" hidden="1"/>
    <cellStyle name="20% - Accent2 4 2 4 2" xfId="32534" hidden="1"/>
    <cellStyle name="20% - Accent2 4 2 4 2" xfId="32682" hidden="1"/>
    <cellStyle name="20% - Accent2 4 2 4 2" xfId="33020" hidden="1"/>
    <cellStyle name="20% - Accent2 4 2 4 2" xfId="33357" hidden="1"/>
    <cellStyle name="20% - Accent2 4 2 4 2" xfId="33921" hidden="1"/>
    <cellStyle name="20% - Accent2 4 2 4 2" xfId="34036" hidden="1"/>
    <cellStyle name="20% - Accent2 4 2 4 2" xfId="34759" hidden="1"/>
    <cellStyle name="20% - Accent2 4 2 4 2" xfId="34932" hidden="1"/>
    <cellStyle name="20% - Accent2 4 2 4 2" xfId="35325" hidden="1"/>
    <cellStyle name="20% - Accent2 4 2 4 2" xfId="35473" hidden="1"/>
    <cellStyle name="20% - Accent2 4 2 4 2" xfId="35811" hidden="1"/>
    <cellStyle name="20% - Accent2 4 2 4 2" xfId="36148" hidden="1"/>
    <cellStyle name="20% - Accent2 4 2 4 2" xfId="36713" hidden="1"/>
    <cellStyle name="20% - Accent2 4 2 4 2" xfId="36828" hidden="1"/>
    <cellStyle name="20% - Accent2 4 2 4 2" xfId="37551" hidden="1"/>
    <cellStyle name="20% - Accent2 4 2 4 2" xfId="37724" hidden="1"/>
    <cellStyle name="20% - Accent2 4 2 4 2" xfId="38117" hidden="1"/>
    <cellStyle name="20% - Accent2 4 2 4 2" xfId="38265" hidden="1"/>
    <cellStyle name="20% - Accent2 4 2 4 2" xfId="38603" hidden="1"/>
    <cellStyle name="20% - Accent2 4 2 4 2" xfId="38940" hidden="1"/>
    <cellStyle name="20% - Accent2 4 2 4 2" xfId="39505" hidden="1"/>
    <cellStyle name="20% - Accent2 4 2 4 2" xfId="39620" hidden="1"/>
    <cellStyle name="20% - Accent2 4 2 4 2" xfId="40343" hidden="1"/>
    <cellStyle name="20% - Accent2 4 2 4 2" xfId="40516" hidden="1"/>
    <cellStyle name="20% - Accent2 4 2 4 2" xfId="40909" hidden="1"/>
    <cellStyle name="20% - Accent2 4 2 4 2" xfId="41057" hidden="1"/>
    <cellStyle name="20% - Accent2 4 2 4 2" xfId="41395" hidden="1"/>
    <cellStyle name="20% - Accent2 4 2 4 2" xfId="41732" hidden="1"/>
    <cellStyle name="20% - Accent2 4 2 4 2" xfId="42295" hidden="1"/>
    <cellStyle name="20% - Accent2 4 2 4 2" xfId="42410" hidden="1"/>
    <cellStyle name="20% - Accent2 4 2 4 2" xfId="43133" hidden="1"/>
    <cellStyle name="20% - Accent2 4 2 4 2" xfId="43306" hidden="1"/>
    <cellStyle name="20% - Accent2 4 2 4 2" xfId="43699" hidden="1"/>
    <cellStyle name="20% - Accent2 4 2 4 2" xfId="43847" hidden="1"/>
    <cellStyle name="20% - Accent2 4 2 4 2" xfId="44185" hidden="1"/>
    <cellStyle name="20% - Accent2 4 2 4 2" xfId="44522" hidden="1"/>
    <cellStyle name="20% - Accent2 4 2 4 2" xfId="45087" hidden="1"/>
    <cellStyle name="20% - Accent2 4 2 4 2" xfId="45202" hidden="1"/>
    <cellStyle name="20% - Accent2 4 2 4 2" xfId="45925" hidden="1"/>
    <cellStyle name="20% - Accent2 4 2 4 2" xfId="46098" hidden="1"/>
    <cellStyle name="20% - Accent2 4 2 4 2" xfId="46491" hidden="1"/>
    <cellStyle name="20% - Accent2 4 2 4 2" xfId="46639" hidden="1"/>
    <cellStyle name="20% - Accent2 4 2 4 2" xfId="46977" hidden="1"/>
    <cellStyle name="20% - Accent2 4 2 4 2" xfId="47314" hidden="1"/>
    <cellStyle name="20% - Accent2 4 2 4 2" xfId="47879" hidden="1"/>
    <cellStyle name="20% - Accent2 4 2 4 2" xfId="47994" hidden="1"/>
    <cellStyle name="20% - Accent2 4 2 4 2" xfId="48717" hidden="1"/>
    <cellStyle name="20% - Accent2 4 2 4 2" xfId="48890" hidden="1"/>
    <cellStyle name="20% - Accent2 4 2 4 2" xfId="49283" hidden="1"/>
    <cellStyle name="20% - Accent2 4 2 4 2" xfId="49431" hidden="1"/>
    <cellStyle name="20% - Accent2 4 2 4 2" xfId="49769" hidden="1"/>
    <cellStyle name="20% - Accent2 4 2 4 2" xfId="50106" hidden="1"/>
    <cellStyle name="20% - Accent2 4 2 4 2" xfId="50669" hidden="1"/>
    <cellStyle name="20% - Accent2 4 2 4 2" xfId="50784" hidden="1"/>
    <cellStyle name="20% - Accent2 4 2 4 2" xfId="51507" hidden="1"/>
    <cellStyle name="20% - Accent2 4 2 4 2" xfId="51680" hidden="1"/>
    <cellStyle name="20% - Accent2 4 2 4 2" xfId="52073" hidden="1"/>
    <cellStyle name="20% - Accent2 4 2 4 2" xfId="52221" hidden="1"/>
    <cellStyle name="20% - Accent2 4 2 4 2" xfId="52559" hidden="1"/>
    <cellStyle name="20% - Accent2 4 2 4 2" xfId="52896" hidden="1"/>
    <cellStyle name="20% - Accent2 4 2 4 2" xfId="53461" hidden="1"/>
    <cellStyle name="20% - Accent2 4 2 4 2" xfId="53576" hidden="1"/>
    <cellStyle name="20% - Accent2 4 2 4 2" xfId="54299" hidden="1"/>
    <cellStyle name="20% - Accent2 4 2 4 2" xfId="54472" hidden="1"/>
    <cellStyle name="20% - Accent2 4 2 4 2" xfId="54865" hidden="1"/>
    <cellStyle name="20% - Accent2 4 2 4 2" xfId="55013" hidden="1"/>
    <cellStyle name="20% - Accent2 4 2 4 2" xfId="55351" hidden="1"/>
    <cellStyle name="20% - Accent2 4 2 4 2" xfId="55688" hidden="1"/>
    <cellStyle name="20% - Accent2 4 2 4 2" xfId="56253" hidden="1"/>
    <cellStyle name="20% - Accent2 4 2 4 2" xfId="56368" hidden="1"/>
    <cellStyle name="20% - Accent2 4 2 4 2" xfId="57091" hidden="1"/>
    <cellStyle name="20% - Accent2 4 2 4 2" xfId="57264" hidden="1"/>
    <cellStyle name="20% - Accent2 4 2 4 2" xfId="57657" hidden="1"/>
    <cellStyle name="20% - Accent2 4 2 4 2" xfId="57805" hidden="1"/>
    <cellStyle name="20% - Accent2 4 2 4 2" xfId="58143" hidden="1"/>
    <cellStyle name="20% - Accent2 4 2 4 2" xfId="58480" hidden="1"/>
    <cellStyle name="20% - Accent2 4 3 3 2" xfId="473" hidden="1"/>
    <cellStyle name="20% - Accent2 4 3 3 2" xfId="640" hidden="1"/>
    <cellStyle name="20% - Accent2 4 3 3 2" xfId="2000" hidden="1"/>
    <cellStyle name="20% - Accent2 4 3 3 2" xfId="2316" hidden="1"/>
    <cellStyle name="20% - Accent2 4 3 3 2" xfId="3100" hidden="1"/>
    <cellStyle name="20% - Accent2 4 3 3 2" xfId="3415" hidden="1"/>
    <cellStyle name="20% - Accent2 4 3 3 2" xfId="4078" hidden="1"/>
    <cellStyle name="20% - Accent2 4 3 3 2" xfId="4711" hidden="1"/>
    <cellStyle name="20% - Accent2 4 3 3 2" xfId="5805" hidden="1"/>
    <cellStyle name="20% - Accent2 4 3 3 2" xfId="5920" hidden="1"/>
    <cellStyle name="20% - Accent2 4 3 3 2" xfId="6643" hidden="1"/>
    <cellStyle name="20% - Accent2 4 3 3 2" xfId="6816" hidden="1"/>
    <cellStyle name="20% - Accent2 4 3 3 2" xfId="7209" hidden="1"/>
    <cellStyle name="20% - Accent2 4 3 3 2" xfId="7357" hidden="1"/>
    <cellStyle name="20% - Accent2 4 3 3 2" xfId="7695" hidden="1"/>
    <cellStyle name="20% - Accent2 4 3 3 2" xfId="8032" hidden="1"/>
    <cellStyle name="20% - Accent2 4 3 3 2" xfId="8597" hidden="1"/>
    <cellStyle name="20% - Accent2 4 3 3 2" xfId="8712" hidden="1"/>
    <cellStyle name="20% - Accent2 4 3 3 2" xfId="9435" hidden="1"/>
    <cellStyle name="20% - Accent2 4 3 3 2" xfId="9608" hidden="1"/>
    <cellStyle name="20% - Accent2 4 3 3 2" xfId="10001" hidden="1"/>
    <cellStyle name="20% - Accent2 4 3 3 2" xfId="10149" hidden="1"/>
    <cellStyle name="20% - Accent2 4 3 3 2" xfId="10487" hidden="1"/>
    <cellStyle name="20% - Accent2 4 3 3 2" xfId="10824" hidden="1"/>
    <cellStyle name="20% - Accent2 4 3 3 2" xfId="5098" hidden="1"/>
    <cellStyle name="20% - Accent2 4 3 3 2" xfId="4846" hidden="1"/>
    <cellStyle name="20% - Accent2 4 3 3 2" xfId="3342" hidden="1"/>
    <cellStyle name="20% - Accent2 4 3 3 2" xfId="3018" hidden="1"/>
    <cellStyle name="20% - Accent2 4 3 3 2" xfId="2217" hidden="1"/>
    <cellStyle name="20% - Accent2 4 3 3 2" xfId="1900" hidden="1"/>
    <cellStyle name="20% - Accent2 4 3 3 2" xfId="1038" hidden="1"/>
    <cellStyle name="20% - Accent2 4 3 3 2" xfId="329" hidden="1"/>
    <cellStyle name="20% - Accent2 4 3 3 2" xfId="11541" hidden="1"/>
    <cellStyle name="20% - Accent2 4 3 3 2" xfId="11656" hidden="1"/>
    <cellStyle name="20% - Accent2 4 3 3 2" xfId="12379" hidden="1"/>
    <cellStyle name="20% - Accent2 4 3 3 2" xfId="12552" hidden="1"/>
    <cellStyle name="20% - Accent2 4 3 3 2" xfId="12945" hidden="1"/>
    <cellStyle name="20% - Accent2 4 3 3 2" xfId="13093" hidden="1"/>
    <cellStyle name="20% - Accent2 4 3 3 2" xfId="13431" hidden="1"/>
    <cellStyle name="20% - Accent2 4 3 3 2" xfId="13768" hidden="1"/>
    <cellStyle name="20% - Accent2 4 3 3 2" xfId="14333" hidden="1"/>
    <cellStyle name="20% - Accent2 4 3 3 2" xfId="14448" hidden="1"/>
    <cellStyle name="20% - Accent2 4 3 3 2" xfId="15171" hidden="1"/>
    <cellStyle name="20% - Accent2 4 3 3 2" xfId="15344" hidden="1"/>
    <cellStyle name="20% - Accent2 4 3 3 2" xfId="15737" hidden="1"/>
    <cellStyle name="20% - Accent2 4 3 3 2" xfId="15885" hidden="1"/>
    <cellStyle name="20% - Accent2 4 3 3 2" xfId="16223" hidden="1"/>
    <cellStyle name="20% - Accent2 4 3 3 2" xfId="16560" hidden="1"/>
    <cellStyle name="20% - Accent2 4 3 3 2" xfId="17166" hidden="1"/>
    <cellStyle name="20% - Accent2 4 3 3 2" xfId="17281" hidden="1"/>
    <cellStyle name="20% - Accent2 4 3 3 2" xfId="18004" hidden="1"/>
    <cellStyle name="20% - Accent2 4 3 3 2" xfId="18177" hidden="1"/>
    <cellStyle name="20% - Accent2 4 3 3 2" xfId="18570" hidden="1"/>
    <cellStyle name="20% - Accent2 4 3 3 2" xfId="18718" hidden="1"/>
    <cellStyle name="20% - Accent2 4 3 3 2" xfId="19056" hidden="1"/>
    <cellStyle name="20% - Accent2 4 3 3 2" xfId="19393" hidden="1"/>
    <cellStyle name="20% - Accent2 4 3 3 2" xfId="19959" hidden="1"/>
    <cellStyle name="20% - Accent2 4 3 3 2" xfId="20074" hidden="1"/>
    <cellStyle name="20% - Accent2 4 3 3 2" xfId="20797" hidden="1"/>
    <cellStyle name="20% - Accent2 4 3 3 2" xfId="20970" hidden="1"/>
    <cellStyle name="20% - Accent2 4 3 3 2" xfId="21363" hidden="1"/>
    <cellStyle name="20% - Accent2 4 3 3 2" xfId="21511" hidden="1"/>
    <cellStyle name="20% - Accent2 4 3 3 2" xfId="21849" hidden="1"/>
    <cellStyle name="20% - Accent2 4 3 3 2" xfId="22186" hidden="1"/>
    <cellStyle name="20% - Accent2 4 3 3 2" xfId="22751" hidden="1"/>
    <cellStyle name="20% - Accent2 4 3 3 2" xfId="22866" hidden="1"/>
    <cellStyle name="20% - Accent2 4 3 3 2" xfId="23589" hidden="1"/>
    <cellStyle name="20% - Accent2 4 3 3 2" xfId="23762" hidden="1"/>
    <cellStyle name="20% - Accent2 4 3 3 2" xfId="24155" hidden="1"/>
    <cellStyle name="20% - Accent2 4 3 3 2" xfId="24303" hidden="1"/>
    <cellStyle name="20% - Accent2 4 3 3 2" xfId="24641" hidden="1"/>
    <cellStyle name="20% - Accent2 4 3 3 2" xfId="24978" hidden="1"/>
    <cellStyle name="20% - Accent2 4 3 3 2" xfId="25544" hidden="1"/>
    <cellStyle name="20% - Accent2 4 3 3 2" xfId="25659" hidden="1"/>
    <cellStyle name="20% - Accent2 4 3 3 2" xfId="26382" hidden="1"/>
    <cellStyle name="20% - Accent2 4 3 3 2" xfId="26555" hidden="1"/>
    <cellStyle name="20% - Accent2 4 3 3 2" xfId="26948" hidden="1"/>
    <cellStyle name="20% - Accent2 4 3 3 2" xfId="27096" hidden="1"/>
    <cellStyle name="20% - Accent2 4 3 3 2" xfId="27434" hidden="1"/>
    <cellStyle name="20% - Accent2 4 3 3 2" xfId="27771" hidden="1"/>
    <cellStyle name="20% - Accent2 4 3 3 2" xfId="28337" hidden="1"/>
    <cellStyle name="20% - Accent2 4 3 3 2" xfId="28452" hidden="1"/>
    <cellStyle name="20% - Accent2 4 3 3 2" xfId="29175" hidden="1"/>
    <cellStyle name="20% - Accent2 4 3 3 2" xfId="29348" hidden="1"/>
    <cellStyle name="20% - Accent2 4 3 3 2" xfId="29741" hidden="1"/>
    <cellStyle name="20% - Accent2 4 3 3 2" xfId="29889" hidden="1"/>
    <cellStyle name="20% - Accent2 4 3 3 2" xfId="30227" hidden="1"/>
    <cellStyle name="20% - Accent2 4 3 3 2" xfId="30564" hidden="1"/>
    <cellStyle name="20% - Accent2 4 3 3 2" xfId="31129" hidden="1"/>
    <cellStyle name="20% - Accent2 4 3 3 2" xfId="31244" hidden="1"/>
    <cellStyle name="20% - Accent2 4 3 3 2" xfId="31967" hidden="1"/>
    <cellStyle name="20% - Accent2 4 3 3 2" xfId="32140" hidden="1"/>
    <cellStyle name="20% - Accent2 4 3 3 2" xfId="32533" hidden="1"/>
    <cellStyle name="20% - Accent2 4 3 3 2" xfId="32681" hidden="1"/>
    <cellStyle name="20% - Accent2 4 3 3 2" xfId="33019" hidden="1"/>
    <cellStyle name="20% - Accent2 4 3 3 2" xfId="33356" hidden="1"/>
    <cellStyle name="20% - Accent2 4 3 3 2" xfId="33920" hidden="1"/>
    <cellStyle name="20% - Accent2 4 3 3 2" xfId="34035" hidden="1"/>
    <cellStyle name="20% - Accent2 4 3 3 2" xfId="34758" hidden="1"/>
    <cellStyle name="20% - Accent2 4 3 3 2" xfId="34931" hidden="1"/>
    <cellStyle name="20% - Accent2 4 3 3 2" xfId="35324" hidden="1"/>
    <cellStyle name="20% - Accent2 4 3 3 2" xfId="35472" hidden="1"/>
    <cellStyle name="20% - Accent2 4 3 3 2" xfId="35810" hidden="1"/>
    <cellStyle name="20% - Accent2 4 3 3 2" xfId="36147" hidden="1"/>
    <cellStyle name="20% - Accent2 4 3 3 2" xfId="36712" hidden="1"/>
    <cellStyle name="20% - Accent2 4 3 3 2" xfId="36827" hidden="1"/>
    <cellStyle name="20% - Accent2 4 3 3 2" xfId="37550" hidden="1"/>
    <cellStyle name="20% - Accent2 4 3 3 2" xfId="37723" hidden="1"/>
    <cellStyle name="20% - Accent2 4 3 3 2" xfId="38116" hidden="1"/>
    <cellStyle name="20% - Accent2 4 3 3 2" xfId="38264" hidden="1"/>
    <cellStyle name="20% - Accent2 4 3 3 2" xfId="38602" hidden="1"/>
    <cellStyle name="20% - Accent2 4 3 3 2" xfId="38939" hidden="1"/>
    <cellStyle name="20% - Accent2 4 3 3 2" xfId="39504" hidden="1"/>
    <cellStyle name="20% - Accent2 4 3 3 2" xfId="39619" hidden="1"/>
    <cellStyle name="20% - Accent2 4 3 3 2" xfId="40342" hidden="1"/>
    <cellStyle name="20% - Accent2 4 3 3 2" xfId="40515" hidden="1"/>
    <cellStyle name="20% - Accent2 4 3 3 2" xfId="40908" hidden="1"/>
    <cellStyle name="20% - Accent2 4 3 3 2" xfId="41056" hidden="1"/>
    <cellStyle name="20% - Accent2 4 3 3 2" xfId="41394" hidden="1"/>
    <cellStyle name="20% - Accent2 4 3 3 2" xfId="41731" hidden="1"/>
    <cellStyle name="20% - Accent2 4 3 3 2" xfId="42294" hidden="1"/>
    <cellStyle name="20% - Accent2 4 3 3 2" xfId="42409" hidden="1"/>
    <cellStyle name="20% - Accent2 4 3 3 2" xfId="43132" hidden="1"/>
    <cellStyle name="20% - Accent2 4 3 3 2" xfId="43305" hidden="1"/>
    <cellStyle name="20% - Accent2 4 3 3 2" xfId="43698" hidden="1"/>
    <cellStyle name="20% - Accent2 4 3 3 2" xfId="43846" hidden="1"/>
    <cellStyle name="20% - Accent2 4 3 3 2" xfId="44184" hidden="1"/>
    <cellStyle name="20% - Accent2 4 3 3 2" xfId="44521" hidden="1"/>
    <cellStyle name="20% - Accent2 4 3 3 2" xfId="45086" hidden="1"/>
    <cellStyle name="20% - Accent2 4 3 3 2" xfId="45201" hidden="1"/>
    <cellStyle name="20% - Accent2 4 3 3 2" xfId="45924" hidden="1"/>
    <cellStyle name="20% - Accent2 4 3 3 2" xfId="46097" hidden="1"/>
    <cellStyle name="20% - Accent2 4 3 3 2" xfId="46490" hidden="1"/>
    <cellStyle name="20% - Accent2 4 3 3 2" xfId="46638" hidden="1"/>
    <cellStyle name="20% - Accent2 4 3 3 2" xfId="46976" hidden="1"/>
    <cellStyle name="20% - Accent2 4 3 3 2" xfId="47313" hidden="1"/>
    <cellStyle name="20% - Accent2 4 3 3 2" xfId="47878" hidden="1"/>
    <cellStyle name="20% - Accent2 4 3 3 2" xfId="47993" hidden="1"/>
    <cellStyle name="20% - Accent2 4 3 3 2" xfId="48716" hidden="1"/>
    <cellStyle name="20% - Accent2 4 3 3 2" xfId="48889" hidden="1"/>
    <cellStyle name="20% - Accent2 4 3 3 2" xfId="49282" hidden="1"/>
    <cellStyle name="20% - Accent2 4 3 3 2" xfId="49430" hidden="1"/>
    <cellStyle name="20% - Accent2 4 3 3 2" xfId="49768" hidden="1"/>
    <cellStyle name="20% - Accent2 4 3 3 2" xfId="50105" hidden="1"/>
    <cellStyle name="20% - Accent2 4 3 3 2" xfId="50668" hidden="1"/>
    <cellStyle name="20% - Accent2 4 3 3 2" xfId="50783" hidden="1"/>
    <cellStyle name="20% - Accent2 4 3 3 2" xfId="51506" hidden="1"/>
    <cellStyle name="20% - Accent2 4 3 3 2" xfId="51679" hidden="1"/>
    <cellStyle name="20% - Accent2 4 3 3 2" xfId="52072" hidden="1"/>
    <cellStyle name="20% - Accent2 4 3 3 2" xfId="52220" hidden="1"/>
    <cellStyle name="20% - Accent2 4 3 3 2" xfId="52558" hidden="1"/>
    <cellStyle name="20% - Accent2 4 3 3 2" xfId="52895" hidden="1"/>
    <cellStyle name="20% - Accent2 4 3 3 2" xfId="53460" hidden="1"/>
    <cellStyle name="20% - Accent2 4 3 3 2" xfId="53575" hidden="1"/>
    <cellStyle name="20% - Accent2 4 3 3 2" xfId="54298" hidden="1"/>
    <cellStyle name="20% - Accent2 4 3 3 2" xfId="54471" hidden="1"/>
    <cellStyle name="20% - Accent2 4 3 3 2" xfId="54864" hidden="1"/>
    <cellStyle name="20% - Accent2 4 3 3 2" xfId="55012" hidden="1"/>
    <cellStyle name="20% - Accent2 4 3 3 2" xfId="55350" hidden="1"/>
    <cellStyle name="20% - Accent2 4 3 3 2" xfId="55687" hidden="1"/>
    <cellStyle name="20% - Accent2 4 3 3 2" xfId="56252" hidden="1"/>
    <cellStyle name="20% - Accent2 4 3 3 2" xfId="56367" hidden="1"/>
    <cellStyle name="20% - Accent2 4 3 3 2" xfId="57090" hidden="1"/>
    <cellStyle name="20% - Accent2 4 3 3 2" xfId="57263" hidden="1"/>
    <cellStyle name="20% - Accent2 4 3 3 2" xfId="57656" hidden="1"/>
    <cellStyle name="20% - Accent2 4 3 3 2" xfId="57804" hidden="1"/>
    <cellStyle name="20% - Accent2 4 3 3 2" xfId="58142" hidden="1"/>
    <cellStyle name="20% - Accent2 4 3 3 2" xfId="58479" hidden="1"/>
    <cellStyle name="20% - Accent2 5 2" xfId="457" hidden="1"/>
    <cellStyle name="20% - Accent2 5 2" xfId="624" hidden="1"/>
    <cellStyle name="20% - Accent2 5 2" xfId="1984" hidden="1"/>
    <cellStyle name="20% - Accent2 5 2" xfId="2300" hidden="1"/>
    <cellStyle name="20% - Accent2 5 2" xfId="3084" hidden="1"/>
    <cellStyle name="20% - Accent2 5 2" xfId="3399" hidden="1"/>
    <cellStyle name="20% - Accent2 5 2" xfId="4062" hidden="1"/>
    <cellStyle name="20% - Accent2 5 2" xfId="4695" hidden="1"/>
    <cellStyle name="20% - Accent2 5 2" xfId="5789" hidden="1"/>
    <cellStyle name="20% - Accent2 5 2" xfId="5904" hidden="1"/>
    <cellStyle name="20% - Accent2 5 2" xfId="6627" hidden="1"/>
    <cellStyle name="20% - Accent2 5 2" xfId="6800" hidden="1"/>
    <cellStyle name="20% - Accent2 5 2" xfId="7193" hidden="1"/>
    <cellStyle name="20% - Accent2 5 2" xfId="7341" hidden="1"/>
    <cellStyle name="20% - Accent2 5 2" xfId="7679" hidden="1"/>
    <cellStyle name="20% - Accent2 5 2" xfId="8016" hidden="1"/>
    <cellStyle name="20% - Accent2 5 2" xfId="8581" hidden="1"/>
    <cellStyle name="20% - Accent2 5 2" xfId="8696" hidden="1"/>
    <cellStyle name="20% - Accent2 5 2" xfId="9419" hidden="1"/>
    <cellStyle name="20% - Accent2 5 2" xfId="9592" hidden="1"/>
    <cellStyle name="20% - Accent2 5 2" xfId="9985" hidden="1"/>
    <cellStyle name="20% - Accent2 5 2" xfId="10133" hidden="1"/>
    <cellStyle name="20% - Accent2 5 2" xfId="10471" hidden="1"/>
    <cellStyle name="20% - Accent2 5 2" xfId="10808" hidden="1"/>
    <cellStyle name="20% - Accent2 5 2" xfId="5115" hidden="1"/>
    <cellStyle name="20% - Accent2 5 2" xfId="4862" hidden="1"/>
    <cellStyle name="20% - Accent2 5 2" xfId="3359" hidden="1"/>
    <cellStyle name="20% - Accent2 5 2" xfId="3034" hidden="1"/>
    <cellStyle name="20% - Accent2 5 2" xfId="2234" hidden="1"/>
    <cellStyle name="20% - Accent2 5 2" xfId="1916" hidden="1"/>
    <cellStyle name="20% - Accent2 5 2" xfId="1058" hidden="1"/>
    <cellStyle name="20% - Accent2 5 2" xfId="346" hidden="1"/>
    <cellStyle name="20% - Accent2 5 2" xfId="11525" hidden="1"/>
    <cellStyle name="20% - Accent2 5 2" xfId="11640" hidden="1"/>
    <cellStyle name="20% - Accent2 5 2" xfId="12363" hidden="1"/>
    <cellStyle name="20% - Accent2 5 2" xfId="12536" hidden="1"/>
    <cellStyle name="20% - Accent2 5 2" xfId="12929" hidden="1"/>
    <cellStyle name="20% - Accent2 5 2" xfId="13077" hidden="1"/>
    <cellStyle name="20% - Accent2 5 2" xfId="13415" hidden="1"/>
    <cellStyle name="20% - Accent2 5 2" xfId="13752" hidden="1"/>
    <cellStyle name="20% - Accent2 5 2" xfId="14317" hidden="1"/>
    <cellStyle name="20% - Accent2 5 2" xfId="14432" hidden="1"/>
    <cellStyle name="20% - Accent2 5 2" xfId="15155" hidden="1"/>
    <cellStyle name="20% - Accent2 5 2" xfId="15328" hidden="1"/>
    <cellStyle name="20% - Accent2 5 2" xfId="15721" hidden="1"/>
    <cellStyle name="20% - Accent2 5 2" xfId="15869" hidden="1"/>
    <cellStyle name="20% - Accent2 5 2" xfId="16207" hidden="1"/>
    <cellStyle name="20% - Accent2 5 2" xfId="16544" hidden="1"/>
    <cellStyle name="20% - Accent2 5 2" xfId="17150" hidden="1"/>
    <cellStyle name="20% - Accent2 5 2" xfId="17265" hidden="1"/>
    <cellStyle name="20% - Accent2 5 2" xfId="17988" hidden="1"/>
    <cellStyle name="20% - Accent2 5 2" xfId="18161" hidden="1"/>
    <cellStyle name="20% - Accent2 5 2" xfId="18554" hidden="1"/>
    <cellStyle name="20% - Accent2 5 2" xfId="18702" hidden="1"/>
    <cellStyle name="20% - Accent2 5 2" xfId="19040" hidden="1"/>
    <cellStyle name="20% - Accent2 5 2" xfId="19377" hidden="1"/>
    <cellStyle name="20% - Accent2 5 2" xfId="19943" hidden="1"/>
    <cellStyle name="20% - Accent2 5 2" xfId="20058" hidden="1"/>
    <cellStyle name="20% - Accent2 5 2" xfId="20781" hidden="1"/>
    <cellStyle name="20% - Accent2 5 2" xfId="20954" hidden="1"/>
    <cellStyle name="20% - Accent2 5 2" xfId="21347" hidden="1"/>
    <cellStyle name="20% - Accent2 5 2" xfId="21495" hidden="1"/>
    <cellStyle name="20% - Accent2 5 2" xfId="21833" hidden="1"/>
    <cellStyle name="20% - Accent2 5 2" xfId="22170" hidden="1"/>
    <cellStyle name="20% - Accent2 5 2" xfId="22735" hidden="1"/>
    <cellStyle name="20% - Accent2 5 2" xfId="22850" hidden="1"/>
    <cellStyle name="20% - Accent2 5 2" xfId="23573" hidden="1"/>
    <cellStyle name="20% - Accent2 5 2" xfId="23746" hidden="1"/>
    <cellStyle name="20% - Accent2 5 2" xfId="24139" hidden="1"/>
    <cellStyle name="20% - Accent2 5 2" xfId="24287" hidden="1"/>
    <cellStyle name="20% - Accent2 5 2" xfId="24625" hidden="1"/>
    <cellStyle name="20% - Accent2 5 2" xfId="24962" hidden="1"/>
    <cellStyle name="20% - Accent2 5 2" xfId="25528" hidden="1"/>
    <cellStyle name="20% - Accent2 5 2" xfId="25643" hidden="1"/>
    <cellStyle name="20% - Accent2 5 2" xfId="26366" hidden="1"/>
    <cellStyle name="20% - Accent2 5 2" xfId="26539" hidden="1"/>
    <cellStyle name="20% - Accent2 5 2" xfId="26932" hidden="1"/>
    <cellStyle name="20% - Accent2 5 2" xfId="27080" hidden="1"/>
    <cellStyle name="20% - Accent2 5 2" xfId="27418" hidden="1"/>
    <cellStyle name="20% - Accent2 5 2" xfId="27755" hidden="1"/>
    <cellStyle name="20% - Accent2 5 2" xfId="28321" hidden="1"/>
    <cellStyle name="20% - Accent2 5 2" xfId="28436" hidden="1"/>
    <cellStyle name="20% - Accent2 5 2" xfId="29159" hidden="1"/>
    <cellStyle name="20% - Accent2 5 2" xfId="29332" hidden="1"/>
    <cellStyle name="20% - Accent2 5 2" xfId="29725" hidden="1"/>
    <cellStyle name="20% - Accent2 5 2" xfId="29873" hidden="1"/>
    <cellStyle name="20% - Accent2 5 2" xfId="30211" hidden="1"/>
    <cellStyle name="20% - Accent2 5 2" xfId="30548" hidden="1"/>
    <cellStyle name="20% - Accent2 5 2" xfId="31113" hidden="1"/>
    <cellStyle name="20% - Accent2 5 2" xfId="31228" hidden="1"/>
    <cellStyle name="20% - Accent2 5 2" xfId="31951" hidden="1"/>
    <cellStyle name="20% - Accent2 5 2" xfId="32124" hidden="1"/>
    <cellStyle name="20% - Accent2 5 2" xfId="32517" hidden="1"/>
    <cellStyle name="20% - Accent2 5 2" xfId="32665" hidden="1"/>
    <cellStyle name="20% - Accent2 5 2" xfId="33003" hidden="1"/>
    <cellStyle name="20% - Accent2 5 2" xfId="33340" hidden="1"/>
    <cellStyle name="20% - Accent2 5 2" xfId="33904" hidden="1"/>
    <cellStyle name="20% - Accent2 5 2" xfId="34019" hidden="1"/>
    <cellStyle name="20% - Accent2 5 2" xfId="34742" hidden="1"/>
    <cellStyle name="20% - Accent2 5 2" xfId="34915" hidden="1"/>
    <cellStyle name="20% - Accent2 5 2" xfId="35308" hidden="1"/>
    <cellStyle name="20% - Accent2 5 2" xfId="35456" hidden="1"/>
    <cellStyle name="20% - Accent2 5 2" xfId="35794" hidden="1"/>
    <cellStyle name="20% - Accent2 5 2" xfId="36131" hidden="1"/>
    <cellStyle name="20% - Accent2 5 2" xfId="36696" hidden="1"/>
    <cellStyle name="20% - Accent2 5 2" xfId="36811" hidden="1"/>
    <cellStyle name="20% - Accent2 5 2" xfId="37534" hidden="1"/>
    <cellStyle name="20% - Accent2 5 2" xfId="37707" hidden="1"/>
    <cellStyle name="20% - Accent2 5 2" xfId="38100" hidden="1"/>
    <cellStyle name="20% - Accent2 5 2" xfId="38248" hidden="1"/>
    <cellStyle name="20% - Accent2 5 2" xfId="38586" hidden="1"/>
    <cellStyle name="20% - Accent2 5 2" xfId="38923" hidden="1"/>
    <cellStyle name="20% - Accent2 5 2" xfId="39488" hidden="1"/>
    <cellStyle name="20% - Accent2 5 2" xfId="39603" hidden="1"/>
    <cellStyle name="20% - Accent2 5 2" xfId="40326" hidden="1"/>
    <cellStyle name="20% - Accent2 5 2" xfId="40499" hidden="1"/>
    <cellStyle name="20% - Accent2 5 2" xfId="40892" hidden="1"/>
    <cellStyle name="20% - Accent2 5 2" xfId="41040" hidden="1"/>
    <cellStyle name="20% - Accent2 5 2" xfId="41378" hidden="1"/>
    <cellStyle name="20% - Accent2 5 2" xfId="41715" hidden="1"/>
    <cellStyle name="20% - Accent2 5 2" xfId="42278" hidden="1"/>
    <cellStyle name="20% - Accent2 5 2" xfId="42393" hidden="1"/>
    <cellStyle name="20% - Accent2 5 2" xfId="43116" hidden="1"/>
    <cellStyle name="20% - Accent2 5 2" xfId="43289" hidden="1"/>
    <cellStyle name="20% - Accent2 5 2" xfId="43682" hidden="1"/>
    <cellStyle name="20% - Accent2 5 2" xfId="43830" hidden="1"/>
    <cellStyle name="20% - Accent2 5 2" xfId="44168" hidden="1"/>
    <cellStyle name="20% - Accent2 5 2" xfId="44505" hidden="1"/>
    <cellStyle name="20% - Accent2 5 2" xfId="45070" hidden="1"/>
    <cellStyle name="20% - Accent2 5 2" xfId="45185" hidden="1"/>
    <cellStyle name="20% - Accent2 5 2" xfId="45908" hidden="1"/>
    <cellStyle name="20% - Accent2 5 2" xfId="46081" hidden="1"/>
    <cellStyle name="20% - Accent2 5 2" xfId="46474" hidden="1"/>
    <cellStyle name="20% - Accent2 5 2" xfId="46622" hidden="1"/>
    <cellStyle name="20% - Accent2 5 2" xfId="46960" hidden="1"/>
    <cellStyle name="20% - Accent2 5 2" xfId="47297" hidden="1"/>
    <cellStyle name="20% - Accent2 5 2" xfId="47862" hidden="1"/>
    <cellStyle name="20% - Accent2 5 2" xfId="47977" hidden="1"/>
    <cellStyle name="20% - Accent2 5 2" xfId="48700" hidden="1"/>
    <cellStyle name="20% - Accent2 5 2" xfId="48873" hidden="1"/>
    <cellStyle name="20% - Accent2 5 2" xfId="49266" hidden="1"/>
    <cellStyle name="20% - Accent2 5 2" xfId="49414" hidden="1"/>
    <cellStyle name="20% - Accent2 5 2" xfId="49752" hidden="1"/>
    <cellStyle name="20% - Accent2 5 2" xfId="50089" hidden="1"/>
    <cellStyle name="20% - Accent2 5 2" xfId="50652" hidden="1"/>
    <cellStyle name="20% - Accent2 5 2" xfId="50767" hidden="1"/>
    <cellStyle name="20% - Accent2 5 2" xfId="51490" hidden="1"/>
    <cellStyle name="20% - Accent2 5 2" xfId="51663" hidden="1"/>
    <cellStyle name="20% - Accent2 5 2" xfId="52056" hidden="1"/>
    <cellStyle name="20% - Accent2 5 2" xfId="52204" hidden="1"/>
    <cellStyle name="20% - Accent2 5 2" xfId="52542" hidden="1"/>
    <cellStyle name="20% - Accent2 5 2" xfId="52879" hidden="1"/>
    <cellStyle name="20% - Accent2 5 2" xfId="53444" hidden="1"/>
    <cellStyle name="20% - Accent2 5 2" xfId="53559" hidden="1"/>
    <cellStyle name="20% - Accent2 5 2" xfId="54282" hidden="1"/>
    <cellStyle name="20% - Accent2 5 2" xfId="54455" hidden="1"/>
    <cellStyle name="20% - Accent2 5 2" xfId="54848" hidden="1"/>
    <cellStyle name="20% - Accent2 5 2" xfId="54996" hidden="1"/>
    <cellStyle name="20% - Accent2 5 2" xfId="55334" hidden="1"/>
    <cellStyle name="20% - Accent2 5 2" xfId="55671" hidden="1"/>
    <cellStyle name="20% - Accent2 5 2" xfId="56236" hidden="1"/>
    <cellStyle name="20% - Accent2 5 2" xfId="56351" hidden="1"/>
    <cellStyle name="20% - Accent2 5 2" xfId="57074" hidden="1"/>
    <cellStyle name="20% - Accent2 5 2" xfId="57247" hidden="1"/>
    <cellStyle name="20% - Accent2 5 2" xfId="57640" hidden="1"/>
    <cellStyle name="20% - Accent2 5 2" xfId="57788" hidden="1"/>
    <cellStyle name="20% - Accent2 5 2" xfId="58126" hidden="1"/>
    <cellStyle name="20% - Accent2 5 2" xfId="58463" hidden="1"/>
    <cellStyle name="20% - Accent2 7" xfId="30" hidden="1"/>
    <cellStyle name="20% - Accent2 7" xfId="24" hidden="1"/>
    <cellStyle name="20% - Accent2 7" xfId="185" hidden="1"/>
    <cellStyle name="20% - Accent2 7" xfId="324" hidden="1"/>
    <cellStyle name="20% - Accent2 7" xfId="1297" hidden="1"/>
    <cellStyle name="20% - Accent2 7" xfId="1453" hidden="1"/>
    <cellStyle name="20% - Accent2 7" xfId="1598" hidden="1"/>
    <cellStyle name="20% - Accent2 7" xfId="1201" hidden="1"/>
    <cellStyle name="20% - Accent2 7" xfId="1190" hidden="1"/>
    <cellStyle name="20% - Accent2 7" xfId="1154" hidden="1"/>
    <cellStyle name="20% - Accent2 7" xfId="2411" hidden="1"/>
    <cellStyle name="20% - Accent2 7" xfId="2535" hidden="1"/>
    <cellStyle name="20% - Accent2 7" xfId="2658" hidden="1"/>
    <cellStyle name="20% - Accent2 7" xfId="21" hidden="1"/>
    <cellStyle name="20% - Accent2 7" xfId="949" hidden="1"/>
    <cellStyle name="20% - Accent2 7" xfId="1374" hidden="1"/>
    <cellStyle name="20% - Accent2 7" xfId="3493" hidden="1"/>
    <cellStyle name="20% - Accent2 7" xfId="3572" hidden="1"/>
    <cellStyle name="20% - Accent2 7" xfId="3670" hidden="1"/>
    <cellStyle name="20% - Accent2 7" xfId="4203" hidden="1"/>
    <cellStyle name="20% - Accent2 7" xfId="4338" hidden="1"/>
    <cellStyle name="20% - Accent2 7" xfId="4447" hidden="1"/>
    <cellStyle name="20% - Accent2 7" xfId="4779" hidden="1"/>
    <cellStyle name="20% - Accent2 7" xfId="4941" hidden="1"/>
    <cellStyle name="20% - Accent2 7" xfId="5466" hidden="1"/>
    <cellStyle name="20% - Accent2 7" xfId="5460" hidden="1"/>
    <cellStyle name="20% - Accent2 7" xfId="5619" hidden="1"/>
    <cellStyle name="20% - Accent2 7" xfId="5695" hidden="1"/>
    <cellStyle name="20% - Accent2 7" xfId="6274" hidden="1"/>
    <cellStyle name="20% - Accent2 7" xfId="6358" hidden="1"/>
    <cellStyle name="20% - Accent2 7" xfId="6434" hidden="1"/>
    <cellStyle name="20% - Accent2 7" xfId="6189" hidden="1"/>
    <cellStyle name="20% - Accent2 7" xfId="6178" hidden="1"/>
    <cellStyle name="20% - Accent2 7" xfId="6145" hidden="1"/>
    <cellStyle name="20% - Accent2 7" xfId="6889" hidden="1"/>
    <cellStyle name="20% - Accent2 7" xfId="6953" hidden="1"/>
    <cellStyle name="20% - Accent2 7" xfId="7029" hidden="1"/>
    <cellStyle name="20% - Accent2 7" xfId="5459" hidden="1"/>
    <cellStyle name="20% - Accent2 7" xfId="6045" hidden="1"/>
    <cellStyle name="20% - Accent2 7" xfId="6294" hidden="1"/>
    <cellStyle name="20% - Accent2 7" xfId="7425" hidden="1"/>
    <cellStyle name="20% - Accent2 7" xfId="7485" hidden="1"/>
    <cellStyle name="20% - Accent2 7" xfId="7561" hidden="1"/>
    <cellStyle name="20% - Accent2 7" xfId="7763" hidden="1"/>
    <cellStyle name="20% - Accent2 7" xfId="7822" hidden="1"/>
    <cellStyle name="20% - Accent2 7" xfId="7898" hidden="1"/>
    <cellStyle name="20% - Accent2 7" xfId="8100" hidden="1"/>
    <cellStyle name="20% - Accent2 7" xfId="8159" hidden="1"/>
    <cellStyle name="20% - Accent2 7" xfId="8258" hidden="1"/>
    <cellStyle name="20% - Accent2 7" xfId="8252" hidden="1"/>
    <cellStyle name="20% - Accent2 7" xfId="8411" hidden="1"/>
    <cellStyle name="20% - Accent2 7" xfId="8487" hidden="1"/>
    <cellStyle name="20% - Accent2 7" xfId="9066" hidden="1"/>
    <cellStyle name="20% - Accent2 7" xfId="9150" hidden="1"/>
    <cellStyle name="20% - Accent2 7" xfId="9226" hidden="1"/>
    <cellStyle name="20% - Accent2 7" xfId="8981" hidden="1"/>
    <cellStyle name="20% - Accent2 7" xfId="8970" hidden="1"/>
    <cellStyle name="20% - Accent2 7" xfId="8937" hidden="1"/>
    <cellStyle name="20% - Accent2 7" xfId="9681" hidden="1"/>
    <cellStyle name="20% - Accent2 7" xfId="9745" hidden="1"/>
    <cellStyle name="20% - Accent2 7" xfId="9821" hidden="1"/>
    <cellStyle name="20% - Accent2 7" xfId="8251" hidden="1"/>
    <cellStyle name="20% - Accent2 7" xfId="8837" hidden="1"/>
    <cellStyle name="20% - Accent2 7" xfId="9086" hidden="1"/>
    <cellStyle name="20% - Accent2 7" xfId="10217" hidden="1"/>
    <cellStyle name="20% - Accent2 7" xfId="10277" hidden="1"/>
    <cellStyle name="20% - Accent2 7" xfId="10353" hidden="1"/>
    <cellStyle name="20% - Accent2 7" xfId="10555" hidden="1"/>
    <cellStyle name="20% - Accent2 7" xfId="10614" hidden="1"/>
    <cellStyle name="20% - Accent2 7" xfId="10690" hidden="1"/>
    <cellStyle name="20% - Accent2 7" xfId="10892" hidden="1"/>
    <cellStyle name="20% - Accent2 7" xfId="10951" hidden="1"/>
    <cellStyle name="20% - Accent2 7" xfId="5448" hidden="1"/>
    <cellStyle name="20% - Accent2 7" xfId="5454" hidden="1"/>
    <cellStyle name="20% - Accent2 7" xfId="5295" hidden="1"/>
    <cellStyle name="20% - Accent2 7" xfId="5214" hidden="1"/>
    <cellStyle name="20% - Accent2 7" xfId="4151" hidden="1"/>
    <cellStyle name="20% - Accent2 7" xfId="3963" hidden="1"/>
    <cellStyle name="20% - Accent2 7" xfId="3883" hidden="1"/>
    <cellStyle name="20% - Accent2 7" xfId="4240" hidden="1"/>
    <cellStyle name="20% - Accent2 7" xfId="4253" hidden="1"/>
    <cellStyle name="20% - Accent2 7" xfId="4345" hidden="1"/>
    <cellStyle name="20% - Accent2 7" xfId="2934" hidden="1"/>
    <cellStyle name="20% - Accent2 7" xfId="2819" hidden="1"/>
    <cellStyle name="20% - Accent2 7" xfId="2673" hidden="1"/>
    <cellStyle name="20% - Accent2 7" xfId="5455" hidden="1"/>
    <cellStyle name="20% - Accent2 7" xfId="4600" hidden="1"/>
    <cellStyle name="20% - Accent2 7" xfId="4031" hidden="1"/>
    <cellStyle name="20% - Accent2 7" xfId="1794" hidden="1"/>
    <cellStyle name="20% - Accent2 7" xfId="1631" hidden="1"/>
    <cellStyle name="20% - Accent2 7" xfId="1472" hidden="1"/>
    <cellStyle name="20% - Accent2 7" xfId="912" hidden="1"/>
    <cellStyle name="20% - Accent2 7" xfId="828" hidden="1"/>
    <cellStyle name="20% - Accent2 7" xfId="752" hidden="1"/>
    <cellStyle name="20% - Accent2 7" xfId="102" hidden="1"/>
    <cellStyle name="20% - Accent2 7" xfId="11103" hidden="1"/>
    <cellStyle name="20% - Accent2 7" xfId="11202" hidden="1"/>
    <cellStyle name="20% - Accent2 7" xfId="11196" hidden="1"/>
    <cellStyle name="20% - Accent2 7" xfId="11355" hidden="1"/>
    <cellStyle name="20% - Accent2 7" xfId="11431" hidden="1"/>
    <cellStyle name="20% - Accent2 7" xfId="12010" hidden="1"/>
    <cellStyle name="20% - Accent2 7" xfId="12094" hidden="1"/>
    <cellStyle name="20% - Accent2 7" xfId="12170" hidden="1"/>
    <cellStyle name="20% - Accent2 7" xfId="11925" hidden="1"/>
    <cellStyle name="20% - Accent2 7" xfId="11914" hidden="1"/>
    <cellStyle name="20% - Accent2 7" xfId="11881" hidden="1"/>
    <cellStyle name="20% - Accent2 7" xfId="12625" hidden="1"/>
    <cellStyle name="20% - Accent2 7" xfId="12689" hidden="1"/>
    <cellStyle name="20% - Accent2 7" xfId="12765" hidden="1"/>
    <cellStyle name="20% - Accent2 7" xfId="11195" hidden="1"/>
    <cellStyle name="20% - Accent2 7" xfId="11781" hidden="1"/>
    <cellStyle name="20% - Accent2 7" xfId="12030" hidden="1"/>
    <cellStyle name="20% - Accent2 7" xfId="13161" hidden="1"/>
    <cellStyle name="20% - Accent2 7" xfId="13221" hidden="1"/>
    <cellStyle name="20% - Accent2 7" xfId="13297" hidden="1"/>
    <cellStyle name="20% - Accent2 7" xfId="13499" hidden="1"/>
    <cellStyle name="20% - Accent2 7" xfId="13558" hidden="1"/>
    <cellStyle name="20% - Accent2 7" xfId="13634" hidden="1"/>
    <cellStyle name="20% - Accent2 7" xfId="13836" hidden="1"/>
    <cellStyle name="20% - Accent2 7" xfId="13895" hidden="1"/>
    <cellStyle name="20% - Accent2 7" xfId="13994" hidden="1"/>
    <cellStyle name="20% - Accent2 7" xfId="13988" hidden="1"/>
    <cellStyle name="20% - Accent2 7" xfId="14147" hidden="1"/>
    <cellStyle name="20% - Accent2 7" xfId="14223" hidden="1"/>
    <cellStyle name="20% - Accent2 7" xfId="14802" hidden="1"/>
    <cellStyle name="20% - Accent2 7" xfId="14886" hidden="1"/>
    <cellStyle name="20% - Accent2 7" xfId="14962" hidden="1"/>
    <cellStyle name="20% - Accent2 7" xfId="14717" hidden="1"/>
    <cellStyle name="20% - Accent2 7" xfId="14706" hidden="1"/>
    <cellStyle name="20% - Accent2 7" xfId="14673" hidden="1"/>
    <cellStyle name="20% - Accent2 7" xfId="15417" hidden="1"/>
    <cellStyle name="20% - Accent2 7" xfId="15481" hidden="1"/>
    <cellStyle name="20% - Accent2 7" xfId="15557" hidden="1"/>
    <cellStyle name="20% - Accent2 7" xfId="13987" hidden="1"/>
    <cellStyle name="20% - Accent2 7" xfId="14573" hidden="1"/>
    <cellStyle name="20% - Accent2 7" xfId="14822" hidden="1"/>
    <cellStyle name="20% - Accent2 7" xfId="15953" hidden="1"/>
    <cellStyle name="20% - Accent2 7" xfId="16013" hidden="1"/>
    <cellStyle name="20% - Accent2 7" xfId="16089" hidden="1"/>
    <cellStyle name="20% - Accent2 7" xfId="16291" hidden="1"/>
    <cellStyle name="20% - Accent2 7" xfId="16350" hidden="1"/>
    <cellStyle name="20% - Accent2 7" xfId="16426" hidden="1"/>
    <cellStyle name="20% - Accent2 7" xfId="16628" hidden="1"/>
    <cellStyle name="20% - Accent2 7" xfId="16687" hidden="1"/>
    <cellStyle name="20% - Accent2 7" xfId="16827" hidden="1"/>
    <cellStyle name="20% - Accent2 7" xfId="16821" hidden="1"/>
    <cellStyle name="20% - Accent2 7" xfId="16980" hidden="1"/>
    <cellStyle name="20% - Accent2 7" xfId="17056" hidden="1"/>
    <cellStyle name="20% - Accent2 7" xfId="17635" hidden="1"/>
    <cellStyle name="20% - Accent2 7" xfId="17719" hidden="1"/>
    <cellStyle name="20% - Accent2 7" xfId="17795" hidden="1"/>
    <cellStyle name="20% - Accent2 7" xfId="17550" hidden="1"/>
    <cellStyle name="20% - Accent2 7" xfId="17539" hidden="1"/>
    <cellStyle name="20% - Accent2 7" xfId="17506" hidden="1"/>
    <cellStyle name="20% - Accent2 7" xfId="18250" hidden="1"/>
    <cellStyle name="20% - Accent2 7" xfId="18314" hidden="1"/>
    <cellStyle name="20% - Accent2 7" xfId="18390" hidden="1"/>
    <cellStyle name="20% - Accent2 7" xfId="16820" hidden="1"/>
    <cellStyle name="20% - Accent2 7" xfId="17406" hidden="1"/>
    <cellStyle name="20% - Accent2 7" xfId="17655" hidden="1"/>
    <cellStyle name="20% - Accent2 7" xfId="18786" hidden="1"/>
    <cellStyle name="20% - Accent2 7" xfId="18846" hidden="1"/>
    <cellStyle name="20% - Accent2 7" xfId="18922" hidden="1"/>
    <cellStyle name="20% - Accent2 7" xfId="19124" hidden="1"/>
    <cellStyle name="20% - Accent2 7" xfId="19183" hidden="1"/>
    <cellStyle name="20% - Accent2 7" xfId="19259" hidden="1"/>
    <cellStyle name="20% - Accent2 7" xfId="19461" hidden="1"/>
    <cellStyle name="20% - Accent2 7" xfId="19520" hidden="1"/>
    <cellStyle name="20% - Accent2 7" xfId="19620" hidden="1"/>
    <cellStyle name="20% - Accent2 7" xfId="19614" hidden="1"/>
    <cellStyle name="20% - Accent2 7" xfId="19773" hidden="1"/>
    <cellStyle name="20% - Accent2 7" xfId="19849" hidden="1"/>
    <cellStyle name="20% - Accent2 7" xfId="20428" hidden="1"/>
    <cellStyle name="20% - Accent2 7" xfId="20512" hidden="1"/>
    <cellStyle name="20% - Accent2 7" xfId="20588" hidden="1"/>
    <cellStyle name="20% - Accent2 7" xfId="20343" hidden="1"/>
    <cellStyle name="20% - Accent2 7" xfId="20332" hidden="1"/>
    <cellStyle name="20% - Accent2 7" xfId="20299" hidden="1"/>
    <cellStyle name="20% - Accent2 7" xfId="21043" hidden="1"/>
    <cellStyle name="20% - Accent2 7" xfId="21107" hidden="1"/>
    <cellStyle name="20% - Accent2 7" xfId="21183" hidden="1"/>
    <cellStyle name="20% - Accent2 7" xfId="19613" hidden="1"/>
    <cellStyle name="20% - Accent2 7" xfId="20199" hidden="1"/>
    <cellStyle name="20% - Accent2 7" xfId="20448" hidden="1"/>
    <cellStyle name="20% - Accent2 7" xfId="21579" hidden="1"/>
    <cellStyle name="20% - Accent2 7" xfId="21639" hidden="1"/>
    <cellStyle name="20% - Accent2 7" xfId="21715" hidden="1"/>
    <cellStyle name="20% - Accent2 7" xfId="21917" hidden="1"/>
    <cellStyle name="20% - Accent2 7" xfId="21976" hidden="1"/>
    <cellStyle name="20% - Accent2 7" xfId="22052" hidden="1"/>
    <cellStyle name="20% - Accent2 7" xfId="22254" hidden="1"/>
    <cellStyle name="20% - Accent2 7" xfId="22313" hidden="1"/>
    <cellStyle name="20% - Accent2 7" xfId="22412" hidden="1"/>
    <cellStyle name="20% - Accent2 7" xfId="22406" hidden="1"/>
    <cellStyle name="20% - Accent2 7" xfId="22565" hidden="1"/>
    <cellStyle name="20% - Accent2 7" xfId="22641" hidden="1"/>
    <cellStyle name="20% - Accent2 7" xfId="23220" hidden="1"/>
    <cellStyle name="20% - Accent2 7" xfId="23304" hidden="1"/>
    <cellStyle name="20% - Accent2 7" xfId="23380" hidden="1"/>
    <cellStyle name="20% - Accent2 7" xfId="23135" hidden="1"/>
    <cellStyle name="20% - Accent2 7" xfId="23124" hidden="1"/>
    <cellStyle name="20% - Accent2 7" xfId="23091" hidden="1"/>
    <cellStyle name="20% - Accent2 7" xfId="23835" hidden="1"/>
    <cellStyle name="20% - Accent2 7" xfId="23899" hidden="1"/>
    <cellStyle name="20% - Accent2 7" xfId="23975" hidden="1"/>
    <cellStyle name="20% - Accent2 7" xfId="22405" hidden="1"/>
    <cellStyle name="20% - Accent2 7" xfId="22991" hidden="1"/>
    <cellStyle name="20% - Accent2 7" xfId="23240" hidden="1"/>
    <cellStyle name="20% - Accent2 7" xfId="24371" hidden="1"/>
    <cellStyle name="20% - Accent2 7" xfId="24431" hidden="1"/>
    <cellStyle name="20% - Accent2 7" xfId="24507" hidden="1"/>
    <cellStyle name="20% - Accent2 7" xfId="24709" hidden="1"/>
    <cellStyle name="20% - Accent2 7" xfId="24768" hidden="1"/>
    <cellStyle name="20% - Accent2 7" xfId="24844" hidden="1"/>
    <cellStyle name="20% - Accent2 7" xfId="25046" hidden="1"/>
    <cellStyle name="20% - Accent2 7" xfId="25105" hidden="1"/>
    <cellStyle name="20% - Accent2 7" xfId="25205" hidden="1"/>
    <cellStyle name="20% - Accent2 7" xfId="25199" hidden="1"/>
    <cellStyle name="20% - Accent2 7" xfId="25358" hidden="1"/>
    <cellStyle name="20% - Accent2 7" xfId="25434" hidden="1"/>
    <cellStyle name="20% - Accent2 7" xfId="26013" hidden="1"/>
    <cellStyle name="20% - Accent2 7" xfId="26097" hidden="1"/>
    <cellStyle name="20% - Accent2 7" xfId="26173" hidden="1"/>
    <cellStyle name="20% - Accent2 7" xfId="25928" hidden="1"/>
    <cellStyle name="20% - Accent2 7" xfId="25917" hidden="1"/>
    <cellStyle name="20% - Accent2 7" xfId="25884" hidden="1"/>
    <cellStyle name="20% - Accent2 7" xfId="26628" hidden="1"/>
    <cellStyle name="20% - Accent2 7" xfId="26692" hidden="1"/>
    <cellStyle name="20% - Accent2 7" xfId="26768" hidden="1"/>
    <cellStyle name="20% - Accent2 7" xfId="25198" hidden="1"/>
    <cellStyle name="20% - Accent2 7" xfId="25784" hidden="1"/>
    <cellStyle name="20% - Accent2 7" xfId="26033" hidden="1"/>
    <cellStyle name="20% - Accent2 7" xfId="27164" hidden="1"/>
    <cellStyle name="20% - Accent2 7" xfId="27224" hidden="1"/>
    <cellStyle name="20% - Accent2 7" xfId="27300" hidden="1"/>
    <cellStyle name="20% - Accent2 7" xfId="27502" hidden="1"/>
    <cellStyle name="20% - Accent2 7" xfId="27561" hidden="1"/>
    <cellStyle name="20% - Accent2 7" xfId="27637" hidden="1"/>
    <cellStyle name="20% - Accent2 7" xfId="27839" hidden="1"/>
    <cellStyle name="20% - Accent2 7" xfId="27898" hidden="1"/>
    <cellStyle name="20% - Accent2 7" xfId="27998" hidden="1"/>
    <cellStyle name="20% - Accent2 7" xfId="27992" hidden="1"/>
    <cellStyle name="20% - Accent2 7" xfId="28151" hidden="1"/>
    <cellStyle name="20% - Accent2 7" xfId="28227" hidden="1"/>
    <cellStyle name="20% - Accent2 7" xfId="28806" hidden="1"/>
    <cellStyle name="20% - Accent2 7" xfId="28890" hidden="1"/>
    <cellStyle name="20% - Accent2 7" xfId="28966" hidden="1"/>
    <cellStyle name="20% - Accent2 7" xfId="28721" hidden="1"/>
    <cellStyle name="20% - Accent2 7" xfId="28710" hidden="1"/>
    <cellStyle name="20% - Accent2 7" xfId="28677" hidden="1"/>
    <cellStyle name="20% - Accent2 7" xfId="29421" hidden="1"/>
    <cellStyle name="20% - Accent2 7" xfId="29485" hidden="1"/>
    <cellStyle name="20% - Accent2 7" xfId="29561" hidden="1"/>
    <cellStyle name="20% - Accent2 7" xfId="27991" hidden="1"/>
    <cellStyle name="20% - Accent2 7" xfId="28577" hidden="1"/>
    <cellStyle name="20% - Accent2 7" xfId="28826" hidden="1"/>
    <cellStyle name="20% - Accent2 7" xfId="29957" hidden="1"/>
    <cellStyle name="20% - Accent2 7" xfId="30017" hidden="1"/>
    <cellStyle name="20% - Accent2 7" xfId="30093" hidden="1"/>
    <cellStyle name="20% - Accent2 7" xfId="30295" hidden="1"/>
    <cellStyle name="20% - Accent2 7" xfId="30354" hidden="1"/>
    <cellStyle name="20% - Accent2 7" xfId="30430" hidden="1"/>
    <cellStyle name="20% - Accent2 7" xfId="30632" hidden="1"/>
    <cellStyle name="20% - Accent2 7" xfId="30691" hidden="1"/>
    <cellStyle name="20% - Accent2 7" xfId="30790" hidden="1"/>
    <cellStyle name="20% - Accent2 7" xfId="30784" hidden="1"/>
    <cellStyle name="20% - Accent2 7" xfId="30943" hidden="1"/>
    <cellStyle name="20% - Accent2 7" xfId="31019" hidden="1"/>
    <cellStyle name="20% - Accent2 7" xfId="31598" hidden="1"/>
    <cellStyle name="20% - Accent2 7" xfId="31682" hidden="1"/>
    <cellStyle name="20% - Accent2 7" xfId="31758" hidden="1"/>
    <cellStyle name="20% - Accent2 7" xfId="31513" hidden="1"/>
    <cellStyle name="20% - Accent2 7" xfId="31502" hidden="1"/>
    <cellStyle name="20% - Accent2 7" xfId="31469" hidden="1"/>
    <cellStyle name="20% - Accent2 7" xfId="32213" hidden="1"/>
    <cellStyle name="20% - Accent2 7" xfId="32277" hidden="1"/>
    <cellStyle name="20% - Accent2 7" xfId="32353" hidden="1"/>
    <cellStyle name="20% - Accent2 7" xfId="30783" hidden="1"/>
    <cellStyle name="20% - Accent2 7" xfId="31369" hidden="1"/>
    <cellStyle name="20% - Accent2 7" xfId="31618" hidden="1"/>
    <cellStyle name="20% - Accent2 7" xfId="32749" hidden="1"/>
    <cellStyle name="20% - Accent2 7" xfId="32809" hidden="1"/>
    <cellStyle name="20% - Accent2 7" xfId="32885" hidden="1"/>
    <cellStyle name="20% - Accent2 7" xfId="33087" hidden="1"/>
    <cellStyle name="20% - Accent2 7" xfId="33146" hidden="1"/>
    <cellStyle name="20% - Accent2 7" xfId="33222" hidden="1"/>
    <cellStyle name="20% - Accent2 7" xfId="33424" hidden="1"/>
    <cellStyle name="20% - Accent2 7" xfId="33483" hidden="1"/>
    <cellStyle name="20% - Accent2 7" xfId="33581" hidden="1"/>
    <cellStyle name="20% - Accent2 7" xfId="33575" hidden="1"/>
    <cellStyle name="20% - Accent2 7" xfId="33734" hidden="1"/>
    <cellStyle name="20% - Accent2 7" xfId="33810" hidden="1"/>
    <cellStyle name="20% - Accent2 7" xfId="34389" hidden="1"/>
    <cellStyle name="20% - Accent2 7" xfId="34473" hidden="1"/>
    <cellStyle name="20% - Accent2 7" xfId="34549" hidden="1"/>
    <cellStyle name="20% - Accent2 7" xfId="34304" hidden="1"/>
    <cellStyle name="20% - Accent2 7" xfId="34293" hidden="1"/>
    <cellStyle name="20% - Accent2 7" xfId="34260" hidden="1"/>
    <cellStyle name="20% - Accent2 7" xfId="35004" hidden="1"/>
    <cellStyle name="20% - Accent2 7" xfId="35068" hidden="1"/>
    <cellStyle name="20% - Accent2 7" xfId="35144" hidden="1"/>
    <cellStyle name="20% - Accent2 7" xfId="33574" hidden="1"/>
    <cellStyle name="20% - Accent2 7" xfId="34160" hidden="1"/>
    <cellStyle name="20% - Accent2 7" xfId="34409" hidden="1"/>
    <cellStyle name="20% - Accent2 7" xfId="35540" hidden="1"/>
    <cellStyle name="20% - Accent2 7" xfId="35600" hidden="1"/>
    <cellStyle name="20% - Accent2 7" xfId="35676" hidden="1"/>
    <cellStyle name="20% - Accent2 7" xfId="35878" hidden="1"/>
    <cellStyle name="20% - Accent2 7" xfId="35937" hidden="1"/>
    <cellStyle name="20% - Accent2 7" xfId="36013" hidden="1"/>
    <cellStyle name="20% - Accent2 7" xfId="36215" hidden="1"/>
    <cellStyle name="20% - Accent2 7" xfId="36274" hidden="1"/>
    <cellStyle name="20% - Accent2 7" xfId="36373" hidden="1"/>
    <cellStyle name="20% - Accent2 7" xfId="36367" hidden="1"/>
    <cellStyle name="20% - Accent2 7" xfId="36526" hidden="1"/>
    <cellStyle name="20% - Accent2 7" xfId="36602" hidden="1"/>
    <cellStyle name="20% - Accent2 7" xfId="37181" hidden="1"/>
    <cellStyle name="20% - Accent2 7" xfId="37265" hidden="1"/>
    <cellStyle name="20% - Accent2 7" xfId="37341" hidden="1"/>
    <cellStyle name="20% - Accent2 7" xfId="37096" hidden="1"/>
    <cellStyle name="20% - Accent2 7" xfId="37085" hidden="1"/>
    <cellStyle name="20% - Accent2 7" xfId="37052" hidden="1"/>
    <cellStyle name="20% - Accent2 7" xfId="37796" hidden="1"/>
    <cellStyle name="20% - Accent2 7" xfId="37860" hidden="1"/>
    <cellStyle name="20% - Accent2 7" xfId="37936" hidden="1"/>
    <cellStyle name="20% - Accent2 7" xfId="36366" hidden="1"/>
    <cellStyle name="20% - Accent2 7" xfId="36952" hidden="1"/>
    <cellStyle name="20% - Accent2 7" xfId="37201" hidden="1"/>
    <cellStyle name="20% - Accent2 7" xfId="38332" hidden="1"/>
    <cellStyle name="20% - Accent2 7" xfId="38392" hidden="1"/>
    <cellStyle name="20% - Accent2 7" xfId="38468" hidden="1"/>
    <cellStyle name="20% - Accent2 7" xfId="38670" hidden="1"/>
    <cellStyle name="20% - Accent2 7" xfId="38729" hidden="1"/>
    <cellStyle name="20% - Accent2 7" xfId="38805" hidden="1"/>
    <cellStyle name="20% - Accent2 7" xfId="39007" hidden="1"/>
    <cellStyle name="20% - Accent2 7" xfId="39066" hidden="1"/>
    <cellStyle name="20% - Accent2 7" xfId="39165" hidden="1"/>
    <cellStyle name="20% - Accent2 7" xfId="39159" hidden="1"/>
    <cellStyle name="20% - Accent2 7" xfId="39318" hidden="1"/>
    <cellStyle name="20% - Accent2 7" xfId="39394" hidden="1"/>
    <cellStyle name="20% - Accent2 7" xfId="39973" hidden="1"/>
    <cellStyle name="20% - Accent2 7" xfId="40057" hidden="1"/>
    <cellStyle name="20% - Accent2 7" xfId="40133" hidden="1"/>
    <cellStyle name="20% - Accent2 7" xfId="39888" hidden="1"/>
    <cellStyle name="20% - Accent2 7" xfId="39877" hidden="1"/>
    <cellStyle name="20% - Accent2 7" xfId="39844" hidden="1"/>
    <cellStyle name="20% - Accent2 7" xfId="40588" hidden="1"/>
    <cellStyle name="20% - Accent2 7" xfId="40652" hidden="1"/>
    <cellStyle name="20% - Accent2 7" xfId="40728" hidden="1"/>
    <cellStyle name="20% - Accent2 7" xfId="39158" hidden="1"/>
    <cellStyle name="20% - Accent2 7" xfId="39744" hidden="1"/>
    <cellStyle name="20% - Accent2 7" xfId="39993" hidden="1"/>
    <cellStyle name="20% - Accent2 7" xfId="41124" hidden="1"/>
    <cellStyle name="20% - Accent2 7" xfId="41184" hidden="1"/>
    <cellStyle name="20% - Accent2 7" xfId="41260" hidden="1"/>
    <cellStyle name="20% - Accent2 7" xfId="41462" hidden="1"/>
    <cellStyle name="20% - Accent2 7" xfId="41521" hidden="1"/>
    <cellStyle name="20% - Accent2 7" xfId="41597" hidden="1"/>
    <cellStyle name="20% - Accent2 7" xfId="41799" hidden="1"/>
    <cellStyle name="20% - Accent2 7" xfId="41858" hidden="1"/>
    <cellStyle name="20% - Accent2 7" xfId="41955" hidden="1"/>
    <cellStyle name="20% - Accent2 7" xfId="41949" hidden="1"/>
    <cellStyle name="20% - Accent2 7" xfId="42108" hidden="1"/>
    <cellStyle name="20% - Accent2 7" xfId="42184" hidden="1"/>
    <cellStyle name="20% - Accent2 7" xfId="42763" hidden="1"/>
    <cellStyle name="20% - Accent2 7" xfId="42847" hidden="1"/>
    <cellStyle name="20% - Accent2 7" xfId="42923" hidden="1"/>
    <cellStyle name="20% - Accent2 7" xfId="42678" hidden="1"/>
    <cellStyle name="20% - Accent2 7" xfId="42667" hidden="1"/>
    <cellStyle name="20% - Accent2 7" xfId="42634" hidden="1"/>
    <cellStyle name="20% - Accent2 7" xfId="43378" hidden="1"/>
    <cellStyle name="20% - Accent2 7" xfId="43442" hidden="1"/>
    <cellStyle name="20% - Accent2 7" xfId="43518" hidden="1"/>
    <cellStyle name="20% - Accent2 7" xfId="16816" hidden="1"/>
    <cellStyle name="20% - Accent2 7" xfId="42534" hidden="1"/>
    <cellStyle name="20% - Accent2 7" xfId="42783" hidden="1"/>
    <cellStyle name="20% - Accent2 7" xfId="43914" hidden="1"/>
    <cellStyle name="20% - Accent2 7" xfId="43974" hidden="1"/>
    <cellStyle name="20% - Accent2 7" xfId="44050" hidden="1"/>
    <cellStyle name="20% - Accent2 7" xfId="44252" hidden="1"/>
    <cellStyle name="20% - Accent2 7" xfId="44311" hidden="1"/>
    <cellStyle name="20% - Accent2 7" xfId="44387" hidden="1"/>
    <cellStyle name="20% - Accent2 7" xfId="44589" hidden="1"/>
    <cellStyle name="20% - Accent2 7" xfId="44648" hidden="1"/>
    <cellStyle name="20% - Accent2 7" xfId="44747" hidden="1"/>
    <cellStyle name="20% - Accent2 7" xfId="44741" hidden="1"/>
    <cellStyle name="20% - Accent2 7" xfId="44900" hidden="1"/>
    <cellStyle name="20% - Accent2 7" xfId="44976" hidden="1"/>
    <cellStyle name="20% - Accent2 7" xfId="45555" hidden="1"/>
    <cellStyle name="20% - Accent2 7" xfId="45639" hidden="1"/>
    <cellStyle name="20% - Accent2 7" xfId="45715" hidden="1"/>
    <cellStyle name="20% - Accent2 7" xfId="45470" hidden="1"/>
    <cellStyle name="20% - Accent2 7" xfId="45459" hidden="1"/>
    <cellStyle name="20% - Accent2 7" xfId="45426" hidden="1"/>
    <cellStyle name="20% - Accent2 7" xfId="46170" hidden="1"/>
    <cellStyle name="20% - Accent2 7" xfId="46234" hidden="1"/>
    <cellStyle name="20% - Accent2 7" xfId="46310" hidden="1"/>
    <cellStyle name="20% - Accent2 7" xfId="44740" hidden="1"/>
    <cellStyle name="20% - Accent2 7" xfId="45326" hidden="1"/>
    <cellStyle name="20% - Accent2 7" xfId="45575" hidden="1"/>
    <cellStyle name="20% - Accent2 7" xfId="46706" hidden="1"/>
    <cellStyle name="20% - Accent2 7" xfId="46766" hidden="1"/>
    <cellStyle name="20% - Accent2 7" xfId="46842" hidden="1"/>
    <cellStyle name="20% - Accent2 7" xfId="47044" hidden="1"/>
    <cellStyle name="20% - Accent2 7" xfId="47103" hidden="1"/>
    <cellStyle name="20% - Accent2 7" xfId="47179" hidden="1"/>
    <cellStyle name="20% - Accent2 7" xfId="47381" hidden="1"/>
    <cellStyle name="20% - Accent2 7" xfId="47440" hidden="1"/>
    <cellStyle name="20% - Accent2 7" xfId="47539" hidden="1"/>
    <cellStyle name="20% - Accent2 7" xfId="47533" hidden="1"/>
    <cellStyle name="20% - Accent2 7" xfId="47692" hidden="1"/>
    <cellStyle name="20% - Accent2 7" xfId="47768" hidden="1"/>
    <cellStyle name="20% - Accent2 7" xfId="48347" hidden="1"/>
    <cellStyle name="20% - Accent2 7" xfId="48431" hidden="1"/>
    <cellStyle name="20% - Accent2 7" xfId="48507" hidden="1"/>
    <cellStyle name="20% - Accent2 7" xfId="48262" hidden="1"/>
    <cellStyle name="20% - Accent2 7" xfId="48251" hidden="1"/>
    <cellStyle name="20% - Accent2 7" xfId="48218" hidden="1"/>
    <cellStyle name="20% - Accent2 7" xfId="48962" hidden="1"/>
    <cellStyle name="20% - Accent2 7" xfId="49026" hidden="1"/>
    <cellStyle name="20% - Accent2 7" xfId="49102" hidden="1"/>
    <cellStyle name="20% - Accent2 7" xfId="47532" hidden="1"/>
    <cellStyle name="20% - Accent2 7" xfId="48118" hidden="1"/>
    <cellStyle name="20% - Accent2 7" xfId="48367" hidden="1"/>
    <cellStyle name="20% - Accent2 7" xfId="49498" hidden="1"/>
    <cellStyle name="20% - Accent2 7" xfId="49558" hidden="1"/>
    <cellStyle name="20% - Accent2 7" xfId="49634" hidden="1"/>
    <cellStyle name="20% - Accent2 7" xfId="49836" hidden="1"/>
    <cellStyle name="20% - Accent2 7" xfId="49895" hidden="1"/>
    <cellStyle name="20% - Accent2 7" xfId="49971" hidden="1"/>
    <cellStyle name="20% - Accent2 7" xfId="50173" hidden="1"/>
    <cellStyle name="20% - Accent2 7" xfId="50232" hidden="1"/>
    <cellStyle name="20% - Accent2 7" xfId="50329" hidden="1"/>
    <cellStyle name="20% - Accent2 7" xfId="50323" hidden="1"/>
    <cellStyle name="20% - Accent2 7" xfId="50482" hidden="1"/>
    <cellStyle name="20% - Accent2 7" xfId="50558" hidden="1"/>
    <cellStyle name="20% - Accent2 7" xfId="51137" hidden="1"/>
    <cellStyle name="20% - Accent2 7" xfId="51221" hidden="1"/>
    <cellStyle name="20% - Accent2 7" xfId="51297" hidden="1"/>
    <cellStyle name="20% - Accent2 7" xfId="51052" hidden="1"/>
    <cellStyle name="20% - Accent2 7" xfId="51041" hidden="1"/>
    <cellStyle name="20% - Accent2 7" xfId="51008" hidden="1"/>
    <cellStyle name="20% - Accent2 7" xfId="51752" hidden="1"/>
    <cellStyle name="20% - Accent2 7" xfId="51816" hidden="1"/>
    <cellStyle name="20% - Accent2 7" xfId="51892" hidden="1"/>
    <cellStyle name="20% - Accent2 7" xfId="27989" hidden="1"/>
    <cellStyle name="20% - Accent2 7" xfId="50908" hidden="1"/>
    <cellStyle name="20% - Accent2 7" xfId="51157" hidden="1"/>
    <cellStyle name="20% - Accent2 7" xfId="52288" hidden="1"/>
    <cellStyle name="20% - Accent2 7" xfId="52348" hidden="1"/>
    <cellStyle name="20% - Accent2 7" xfId="52424" hidden="1"/>
    <cellStyle name="20% - Accent2 7" xfId="52626" hidden="1"/>
    <cellStyle name="20% - Accent2 7" xfId="52685" hidden="1"/>
    <cellStyle name="20% - Accent2 7" xfId="52761" hidden="1"/>
    <cellStyle name="20% - Accent2 7" xfId="52963" hidden="1"/>
    <cellStyle name="20% - Accent2 7" xfId="53022" hidden="1"/>
    <cellStyle name="20% - Accent2 7" xfId="53121" hidden="1"/>
    <cellStyle name="20% - Accent2 7" xfId="53115" hidden="1"/>
    <cellStyle name="20% - Accent2 7" xfId="53274" hidden="1"/>
    <cellStyle name="20% - Accent2 7" xfId="53350" hidden="1"/>
    <cellStyle name="20% - Accent2 7" xfId="53929" hidden="1"/>
    <cellStyle name="20% - Accent2 7" xfId="54013" hidden="1"/>
    <cellStyle name="20% - Accent2 7" xfId="54089" hidden="1"/>
    <cellStyle name="20% - Accent2 7" xfId="53844" hidden="1"/>
    <cellStyle name="20% - Accent2 7" xfId="53833" hidden="1"/>
    <cellStyle name="20% - Accent2 7" xfId="53800" hidden="1"/>
    <cellStyle name="20% - Accent2 7" xfId="54544" hidden="1"/>
    <cellStyle name="20% - Accent2 7" xfId="54608" hidden="1"/>
    <cellStyle name="20% - Accent2 7" xfId="54684" hidden="1"/>
    <cellStyle name="20% - Accent2 7" xfId="53114" hidden="1"/>
    <cellStyle name="20% - Accent2 7" xfId="53700" hidden="1"/>
    <cellStyle name="20% - Accent2 7" xfId="53949" hidden="1"/>
    <cellStyle name="20% - Accent2 7" xfId="55080" hidden="1"/>
    <cellStyle name="20% - Accent2 7" xfId="55140" hidden="1"/>
    <cellStyle name="20% - Accent2 7" xfId="55216" hidden="1"/>
    <cellStyle name="20% - Accent2 7" xfId="55418" hidden="1"/>
    <cellStyle name="20% - Accent2 7" xfId="55477" hidden="1"/>
    <cellStyle name="20% - Accent2 7" xfId="55553" hidden="1"/>
    <cellStyle name="20% - Accent2 7" xfId="55755" hidden="1"/>
    <cellStyle name="20% - Accent2 7" xfId="55814" hidden="1"/>
    <cellStyle name="20% - Accent2 7" xfId="55913" hidden="1"/>
    <cellStyle name="20% - Accent2 7" xfId="55907" hidden="1"/>
    <cellStyle name="20% - Accent2 7" xfId="56066" hidden="1"/>
    <cellStyle name="20% - Accent2 7" xfId="56142" hidden="1"/>
    <cellStyle name="20% - Accent2 7" xfId="56721" hidden="1"/>
    <cellStyle name="20% - Accent2 7" xfId="56805" hidden="1"/>
    <cellStyle name="20% - Accent2 7" xfId="56881" hidden="1"/>
    <cellStyle name="20% - Accent2 7" xfId="56636" hidden="1"/>
    <cellStyle name="20% - Accent2 7" xfId="56625" hidden="1"/>
    <cellStyle name="20% - Accent2 7" xfId="56592" hidden="1"/>
    <cellStyle name="20% - Accent2 7" xfId="57336" hidden="1"/>
    <cellStyle name="20% - Accent2 7" xfId="57400" hidden="1"/>
    <cellStyle name="20% - Accent2 7" xfId="57476" hidden="1"/>
    <cellStyle name="20% - Accent2 7" xfId="55906" hidden="1"/>
    <cellStyle name="20% - Accent2 7" xfId="56492" hidden="1"/>
    <cellStyle name="20% - Accent2 7" xfId="56741" hidden="1"/>
    <cellStyle name="20% - Accent2 7" xfId="57872" hidden="1"/>
    <cellStyle name="20% - Accent2 7" xfId="57932" hidden="1"/>
    <cellStyle name="20% - Accent2 7" xfId="58008" hidden="1"/>
    <cellStyle name="20% - Accent2 7" xfId="58210" hidden="1"/>
    <cellStyle name="20% - Accent2 7" xfId="58269" hidden="1"/>
    <cellStyle name="20% - Accent2 7" xfId="58345" hidden="1"/>
    <cellStyle name="20% - Accent2 7" xfId="58547" hidden="1"/>
    <cellStyle name="20% - Accent2 7" xfId="58606" hidden="1"/>
    <cellStyle name="20% - Accent2 8" xfId="46" hidden="1"/>
    <cellStyle name="20% - Accent2 8" xfId="131" hidden="1"/>
    <cellStyle name="20% - Accent2 8" xfId="208" hidden="1"/>
    <cellStyle name="20% - Accent2 8" xfId="386" hidden="1"/>
    <cellStyle name="20% - Accent2 8" xfId="1391" hidden="1"/>
    <cellStyle name="20% - Accent2 8" xfId="1529" hidden="1"/>
    <cellStyle name="20% - Accent2 8" xfId="1666" hidden="1"/>
    <cellStyle name="20% - Accent2 8" xfId="1157" hidden="1"/>
    <cellStyle name="20% - Accent2 8" xfId="1217" hidden="1"/>
    <cellStyle name="20% - Accent2 8" xfId="1257" hidden="1"/>
    <cellStyle name="20% - Accent2 8" xfId="2458" hidden="1"/>
    <cellStyle name="20% - Accent2 8" xfId="2594" hidden="1"/>
    <cellStyle name="20% - Accent2 8" xfId="2743" hidden="1"/>
    <cellStyle name="20% - Accent2 8" xfId="935" hidden="1"/>
    <cellStyle name="20% - Accent2 8" xfId="1816" hidden="1"/>
    <cellStyle name="20% - Accent2 8" xfId="2110" hidden="1"/>
    <cellStyle name="20% - Accent2 8" xfId="3510" hidden="1"/>
    <cellStyle name="20% - Accent2 8" xfId="3611" hidden="1"/>
    <cellStyle name="20% - Accent2 8" xfId="3701" hidden="1"/>
    <cellStyle name="20% - Accent2 8" xfId="4268" hidden="1"/>
    <cellStyle name="20% - Accent2 8" xfId="4384" hidden="1"/>
    <cellStyle name="20% - Accent2 8" xfId="4498" hidden="1"/>
    <cellStyle name="20% - Accent2 8" xfId="4885" hidden="1"/>
    <cellStyle name="20% - Accent2 8" xfId="4965" hidden="1"/>
    <cellStyle name="20% - Accent2 8" xfId="5482" hidden="1"/>
    <cellStyle name="20% - Accent2 8" xfId="5565" hidden="1"/>
    <cellStyle name="20% - Accent2 8" xfId="5641" hidden="1"/>
    <cellStyle name="20% - Accent2 8" xfId="5719" hidden="1"/>
    <cellStyle name="20% - Accent2 8" xfId="6304" hidden="1"/>
    <cellStyle name="20% - Accent2 8" xfId="6380" hidden="1"/>
    <cellStyle name="20% - Accent2 8" xfId="6459" hidden="1"/>
    <cellStyle name="20% - Accent2 8" xfId="6148" hidden="1"/>
    <cellStyle name="20% - Accent2 8" xfId="6203" hidden="1"/>
    <cellStyle name="20% - Accent2 8" xfId="6238" hidden="1"/>
    <cellStyle name="20% - Accent2 8" xfId="6899" hidden="1"/>
    <cellStyle name="20% - Accent2 8" xfId="6975" hidden="1"/>
    <cellStyle name="20% - Accent2 8" xfId="7053" hidden="1"/>
    <cellStyle name="20% - Accent2 8" xfId="6032" hidden="1"/>
    <cellStyle name="20% - Accent2 8" xfId="6575" hidden="1"/>
    <cellStyle name="20% - Accent2 8" xfId="6720" hidden="1"/>
    <cellStyle name="20% - Accent2 8" xfId="7431" hidden="1"/>
    <cellStyle name="20% - Accent2 8" xfId="7507" hidden="1"/>
    <cellStyle name="20% - Accent2 8" xfId="7585" hidden="1"/>
    <cellStyle name="20% - Accent2 8" xfId="7768" hidden="1"/>
    <cellStyle name="20% - Accent2 8" xfId="7844" hidden="1"/>
    <cellStyle name="20% - Accent2 8" xfId="7922" hidden="1"/>
    <cellStyle name="20% - Accent2 8" xfId="8105" hidden="1"/>
    <cellStyle name="20% - Accent2 8" xfId="8181" hidden="1"/>
    <cellStyle name="20% - Accent2 8" xfId="8274" hidden="1"/>
    <cellStyle name="20% - Accent2 8" xfId="8357" hidden="1"/>
    <cellStyle name="20% - Accent2 8" xfId="8433" hidden="1"/>
    <cellStyle name="20% - Accent2 8" xfId="8511" hidden="1"/>
    <cellStyle name="20% - Accent2 8" xfId="9096" hidden="1"/>
    <cellStyle name="20% - Accent2 8" xfId="9172" hidden="1"/>
    <cellStyle name="20% - Accent2 8" xfId="9251" hidden="1"/>
    <cellStyle name="20% - Accent2 8" xfId="8940" hidden="1"/>
    <cellStyle name="20% - Accent2 8" xfId="8995" hidden="1"/>
    <cellStyle name="20% - Accent2 8" xfId="9030" hidden="1"/>
    <cellStyle name="20% - Accent2 8" xfId="9691" hidden="1"/>
    <cellStyle name="20% - Accent2 8" xfId="9767" hidden="1"/>
    <cellStyle name="20% - Accent2 8" xfId="9845" hidden="1"/>
    <cellStyle name="20% - Accent2 8" xfId="8824" hidden="1"/>
    <cellStyle name="20% - Accent2 8" xfId="9367" hidden="1"/>
    <cellStyle name="20% - Accent2 8" xfId="9512" hidden="1"/>
    <cellStyle name="20% - Accent2 8" xfId="10223" hidden="1"/>
    <cellStyle name="20% - Accent2 8" xfId="10299" hidden="1"/>
    <cellStyle name="20% - Accent2 8" xfId="10377" hidden="1"/>
    <cellStyle name="20% - Accent2 8" xfId="10560" hidden="1"/>
    <cellStyle name="20% - Accent2 8" xfId="10636" hidden="1"/>
    <cellStyle name="20% - Accent2 8" xfId="10714" hidden="1"/>
    <cellStyle name="20% - Accent2 8" xfId="10897" hidden="1"/>
    <cellStyle name="20% - Accent2 8" xfId="10973" hidden="1"/>
    <cellStyle name="20% - Accent2 8" xfId="5432" hidden="1"/>
    <cellStyle name="20% - Accent2 8" xfId="5349" hidden="1"/>
    <cellStyle name="20% - Accent2 8" xfId="5271" hidden="1"/>
    <cellStyle name="20% - Accent2 8" xfId="5186" hidden="1"/>
    <cellStyle name="20% - Accent2 8" xfId="4020" hidden="1"/>
    <cellStyle name="20% - Accent2 8" xfId="3938" hidden="1"/>
    <cellStyle name="20% - Accent2 8" xfId="3853" hidden="1"/>
    <cellStyle name="20% - Accent2 8" xfId="4339" hidden="1"/>
    <cellStyle name="20% - Accent2 8" xfId="4226" hidden="1"/>
    <cellStyle name="20% - Accent2 8" xfId="4188" hidden="1"/>
    <cellStyle name="20% - Accent2 8" xfId="2895" hidden="1"/>
    <cellStyle name="20% - Accent2 8" xfId="2742" hidden="1"/>
    <cellStyle name="20% - Accent2 8" xfId="2579" hidden="1"/>
    <cellStyle name="20% - Accent2 8" xfId="4617" hidden="1"/>
    <cellStyle name="20% - Accent2 8" xfId="3585" hidden="1"/>
    <cellStyle name="20% - Accent2 8" xfId="3221" hidden="1"/>
    <cellStyle name="20% - Accent2 8" xfId="1743" hidden="1"/>
    <cellStyle name="20% - Accent2 8" xfId="1551" hidden="1"/>
    <cellStyle name="20% - Accent2 8" xfId="1373" hidden="1"/>
    <cellStyle name="20% - Accent2 8" xfId="882" hidden="1"/>
    <cellStyle name="20% - Accent2 8" xfId="806" hidden="1"/>
    <cellStyle name="20% - Accent2 8" xfId="728" hidden="1"/>
    <cellStyle name="20% - Accent2 8" xfId="16" hidden="1"/>
    <cellStyle name="20% - Accent2 8" xfId="11125" hidden="1"/>
    <cellStyle name="20% - Accent2 8" xfId="11218" hidden="1"/>
    <cellStyle name="20% - Accent2 8" xfId="11301" hidden="1"/>
    <cellStyle name="20% - Accent2 8" xfId="11377" hidden="1"/>
    <cellStyle name="20% - Accent2 8" xfId="11455" hidden="1"/>
    <cellStyle name="20% - Accent2 8" xfId="12040" hidden="1"/>
    <cellStyle name="20% - Accent2 8" xfId="12116" hidden="1"/>
    <cellStyle name="20% - Accent2 8" xfId="12195" hidden="1"/>
    <cellStyle name="20% - Accent2 8" xfId="11884" hidden="1"/>
    <cellStyle name="20% - Accent2 8" xfId="11939" hidden="1"/>
    <cellStyle name="20% - Accent2 8" xfId="11974" hidden="1"/>
    <cellStyle name="20% - Accent2 8" xfId="12635" hidden="1"/>
    <cellStyle name="20% - Accent2 8" xfId="12711" hidden="1"/>
    <cellStyle name="20% - Accent2 8" xfId="12789" hidden="1"/>
    <cellStyle name="20% - Accent2 8" xfId="11768" hidden="1"/>
    <cellStyle name="20% - Accent2 8" xfId="12311" hidden="1"/>
    <cellStyle name="20% - Accent2 8" xfId="12456" hidden="1"/>
    <cellStyle name="20% - Accent2 8" xfId="13167" hidden="1"/>
    <cellStyle name="20% - Accent2 8" xfId="13243" hidden="1"/>
    <cellStyle name="20% - Accent2 8" xfId="13321" hidden="1"/>
    <cellStyle name="20% - Accent2 8" xfId="13504" hidden="1"/>
    <cellStyle name="20% - Accent2 8" xfId="13580" hidden="1"/>
    <cellStyle name="20% - Accent2 8" xfId="13658" hidden="1"/>
    <cellStyle name="20% - Accent2 8" xfId="13841" hidden="1"/>
    <cellStyle name="20% - Accent2 8" xfId="13917" hidden="1"/>
    <cellStyle name="20% - Accent2 8" xfId="14010" hidden="1"/>
    <cellStyle name="20% - Accent2 8" xfId="14093" hidden="1"/>
    <cellStyle name="20% - Accent2 8" xfId="14169" hidden="1"/>
    <cellStyle name="20% - Accent2 8" xfId="14247" hidden="1"/>
    <cellStyle name="20% - Accent2 8" xfId="14832" hidden="1"/>
    <cellStyle name="20% - Accent2 8" xfId="14908" hidden="1"/>
    <cellStyle name="20% - Accent2 8" xfId="14987" hidden="1"/>
    <cellStyle name="20% - Accent2 8" xfId="14676" hidden="1"/>
    <cellStyle name="20% - Accent2 8" xfId="14731" hidden="1"/>
    <cellStyle name="20% - Accent2 8" xfId="14766" hidden="1"/>
    <cellStyle name="20% - Accent2 8" xfId="15427" hidden="1"/>
    <cellStyle name="20% - Accent2 8" xfId="15503" hidden="1"/>
    <cellStyle name="20% - Accent2 8" xfId="15581" hidden="1"/>
    <cellStyle name="20% - Accent2 8" xfId="14560" hidden="1"/>
    <cellStyle name="20% - Accent2 8" xfId="15103" hidden="1"/>
    <cellStyle name="20% - Accent2 8" xfId="15248" hidden="1"/>
    <cellStyle name="20% - Accent2 8" xfId="15959" hidden="1"/>
    <cellStyle name="20% - Accent2 8" xfId="16035" hidden="1"/>
    <cellStyle name="20% - Accent2 8" xfId="16113" hidden="1"/>
    <cellStyle name="20% - Accent2 8" xfId="16296" hidden="1"/>
    <cellStyle name="20% - Accent2 8" xfId="16372" hidden="1"/>
    <cellStyle name="20% - Accent2 8" xfId="16450" hidden="1"/>
    <cellStyle name="20% - Accent2 8" xfId="16633" hidden="1"/>
    <cellStyle name="20% - Accent2 8" xfId="16709" hidden="1"/>
    <cellStyle name="20% - Accent2 8" xfId="16843" hidden="1"/>
    <cellStyle name="20% - Accent2 8" xfId="16926" hidden="1"/>
    <cellStyle name="20% - Accent2 8" xfId="17002" hidden="1"/>
    <cellStyle name="20% - Accent2 8" xfId="17080" hidden="1"/>
    <cellStyle name="20% - Accent2 8" xfId="17665" hidden="1"/>
    <cellStyle name="20% - Accent2 8" xfId="17741" hidden="1"/>
    <cellStyle name="20% - Accent2 8" xfId="17820" hidden="1"/>
    <cellStyle name="20% - Accent2 8" xfId="17509" hidden="1"/>
    <cellStyle name="20% - Accent2 8" xfId="17564" hidden="1"/>
    <cellStyle name="20% - Accent2 8" xfId="17599" hidden="1"/>
    <cellStyle name="20% - Accent2 8" xfId="18260" hidden="1"/>
    <cellStyle name="20% - Accent2 8" xfId="18336" hidden="1"/>
    <cellStyle name="20% - Accent2 8" xfId="18414" hidden="1"/>
    <cellStyle name="20% - Accent2 8" xfId="17393" hidden="1"/>
    <cellStyle name="20% - Accent2 8" xfId="17936" hidden="1"/>
    <cellStyle name="20% - Accent2 8" xfId="18081" hidden="1"/>
    <cellStyle name="20% - Accent2 8" xfId="18792" hidden="1"/>
    <cellStyle name="20% - Accent2 8" xfId="18868" hidden="1"/>
    <cellStyle name="20% - Accent2 8" xfId="18946" hidden="1"/>
    <cellStyle name="20% - Accent2 8" xfId="19129" hidden="1"/>
    <cellStyle name="20% - Accent2 8" xfId="19205" hidden="1"/>
    <cellStyle name="20% - Accent2 8" xfId="19283" hidden="1"/>
    <cellStyle name="20% - Accent2 8" xfId="19466" hidden="1"/>
    <cellStyle name="20% - Accent2 8" xfId="19542" hidden="1"/>
    <cellStyle name="20% - Accent2 8" xfId="19636" hidden="1"/>
    <cellStyle name="20% - Accent2 8" xfId="19719" hidden="1"/>
    <cellStyle name="20% - Accent2 8" xfId="19795" hidden="1"/>
    <cellStyle name="20% - Accent2 8" xfId="19873" hidden="1"/>
    <cellStyle name="20% - Accent2 8" xfId="20458" hidden="1"/>
    <cellStyle name="20% - Accent2 8" xfId="20534" hidden="1"/>
    <cellStyle name="20% - Accent2 8" xfId="20613" hidden="1"/>
    <cellStyle name="20% - Accent2 8" xfId="20302" hidden="1"/>
    <cellStyle name="20% - Accent2 8" xfId="20357" hidden="1"/>
    <cellStyle name="20% - Accent2 8" xfId="20392" hidden="1"/>
    <cellStyle name="20% - Accent2 8" xfId="21053" hidden="1"/>
    <cellStyle name="20% - Accent2 8" xfId="21129" hidden="1"/>
    <cellStyle name="20% - Accent2 8" xfId="21207" hidden="1"/>
    <cellStyle name="20% - Accent2 8" xfId="20186" hidden="1"/>
    <cellStyle name="20% - Accent2 8" xfId="20729" hidden="1"/>
    <cellStyle name="20% - Accent2 8" xfId="20874" hidden="1"/>
    <cellStyle name="20% - Accent2 8" xfId="21585" hidden="1"/>
    <cellStyle name="20% - Accent2 8" xfId="21661" hidden="1"/>
    <cellStyle name="20% - Accent2 8" xfId="21739" hidden="1"/>
    <cellStyle name="20% - Accent2 8" xfId="21922" hidden="1"/>
    <cellStyle name="20% - Accent2 8" xfId="21998" hidden="1"/>
    <cellStyle name="20% - Accent2 8" xfId="22076" hidden="1"/>
    <cellStyle name="20% - Accent2 8" xfId="22259" hidden="1"/>
    <cellStyle name="20% - Accent2 8" xfId="22335" hidden="1"/>
    <cellStyle name="20% - Accent2 8" xfId="22428" hidden="1"/>
    <cellStyle name="20% - Accent2 8" xfId="22511" hidden="1"/>
    <cellStyle name="20% - Accent2 8" xfId="22587" hidden="1"/>
    <cellStyle name="20% - Accent2 8" xfId="22665" hidden="1"/>
    <cellStyle name="20% - Accent2 8" xfId="23250" hidden="1"/>
    <cellStyle name="20% - Accent2 8" xfId="23326" hidden="1"/>
    <cellStyle name="20% - Accent2 8" xfId="23405" hidden="1"/>
    <cellStyle name="20% - Accent2 8" xfId="23094" hidden="1"/>
    <cellStyle name="20% - Accent2 8" xfId="23149" hidden="1"/>
    <cellStyle name="20% - Accent2 8" xfId="23184" hidden="1"/>
    <cellStyle name="20% - Accent2 8" xfId="23845" hidden="1"/>
    <cellStyle name="20% - Accent2 8" xfId="23921" hidden="1"/>
    <cellStyle name="20% - Accent2 8" xfId="23999" hidden="1"/>
    <cellStyle name="20% - Accent2 8" xfId="22978" hidden="1"/>
    <cellStyle name="20% - Accent2 8" xfId="23521" hidden="1"/>
    <cellStyle name="20% - Accent2 8" xfId="23666" hidden="1"/>
    <cellStyle name="20% - Accent2 8" xfId="24377" hidden="1"/>
    <cellStyle name="20% - Accent2 8" xfId="24453" hidden="1"/>
    <cellStyle name="20% - Accent2 8" xfId="24531" hidden="1"/>
    <cellStyle name="20% - Accent2 8" xfId="24714" hidden="1"/>
    <cellStyle name="20% - Accent2 8" xfId="24790" hidden="1"/>
    <cellStyle name="20% - Accent2 8" xfId="24868" hidden="1"/>
    <cellStyle name="20% - Accent2 8" xfId="25051" hidden="1"/>
    <cellStyle name="20% - Accent2 8" xfId="25127" hidden="1"/>
    <cellStyle name="20% - Accent2 8" xfId="25221" hidden="1"/>
    <cellStyle name="20% - Accent2 8" xfId="25304" hidden="1"/>
    <cellStyle name="20% - Accent2 8" xfId="25380" hidden="1"/>
    <cellStyle name="20% - Accent2 8" xfId="25458" hidden="1"/>
    <cellStyle name="20% - Accent2 8" xfId="26043" hidden="1"/>
    <cellStyle name="20% - Accent2 8" xfId="26119" hidden="1"/>
    <cellStyle name="20% - Accent2 8" xfId="26198" hidden="1"/>
    <cellStyle name="20% - Accent2 8" xfId="25887" hidden="1"/>
    <cellStyle name="20% - Accent2 8" xfId="25942" hidden="1"/>
    <cellStyle name="20% - Accent2 8" xfId="25977" hidden="1"/>
    <cellStyle name="20% - Accent2 8" xfId="26638" hidden="1"/>
    <cellStyle name="20% - Accent2 8" xfId="26714" hidden="1"/>
    <cellStyle name="20% - Accent2 8" xfId="26792" hidden="1"/>
    <cellStyle name="20% - Accent2 8" xfId="25771" hidden="1"/>
    <cellStyle name="20% - Accent2 8" xfId="26314" hidden="1"/>
    <cellStyle name="20% - Accent2 8" xfId="26459" hidden="1"/>
    <cellStyle name="20% - Accent2 8" xfId="27170" hidden="1"/>
    <cellStyle name="20% - Accent2 8" xfId="27246" hidden="1"/>
    <cellStyle name="20% - Accent2 8" xfId="27324" hidden="1"/>
    <cellStyle name="20% - Accent2 8" xfId="27507" hidden="1"/>
    <cellStyle name="20% - Accent2 8" xfId="27583" hidden="1"/>
    <cellStyle name="20% - Accent2 8" xfId="27661" hidden="1"/>
    <cellStyle name="20% - Accent2 8" xfId="27844" hidden="1"/>
    <cellStyle name="20% - Accent2 8" xfId="27920" hidden="1"/>
    <cellStyle name="20% - Accent2 8" xfId="28014" hidden="1"/>
    <cellStyle name="20% - Accent2 8" xfId="28097" hidden="1"/>
    <cellStyle name="20% - Accent2 8" xfId="28173" hidden="1"/>
    <cellStyle name="20% - Accent2 8" xfId="28251" hidden="1"/>
    <cellStyle name="20% - Accent2 8" xfId="28836" hidden="1"/>
    <cellStyle name="20% - Accent2 8" xfId="28912" hidden="1"/>
    <cellStyle name="20% - Accent2 8" xfId="28991" hidden="1"/>
    <cellStyle name="20% - Accent2 8" xfId="28680" hidden="1"/>
    <cellStyle name="20% - Accent2 8" xfId="28735" hidden="1"/>
    <cellStyle name="20% - Accent2 8" xfId="28770" hidden="1"/>
    <cellStyle name="20% - Accent2 8" xfId="29431" hidden="1"/>
    <cellStyle name="20% - Accent2 8" xfId="29507" hidden="1"/>
    <cellStyle name="20% - Accent2 8" xfId="29585" hidden="1"/>
    <cellStyle name="20% - Accent2 8" xfId="28564" hidden="1"/>
    <cellStyle name="20% - Accent2 8" xfId="29107" hidden="1"/>
    <cellStyle name="20% - Accent2 8" xfId="29252" hidden="1"/>
    <cellStyle name="20% - Accent2 8" xfId="29963" hidden="1"/>
    <cellStyle name="20% - Accent2 8" xfId="30039" hidden="1"/>
    <cellStyle name="20% - Accent2 8" xfId="30117" hidden="1"/>
    <cellStyle name="20% - Accent2 8" xfId="30300" hidden="1"/>
    <cellStyle name="20% - Accent2 8" xfId="30376" hidden="1"/>
    <cellStyle name="20% - Accent2 8" xfId="30454" hidden="1"/>
    <cellStyle name="20% - Accent2 8" xfId="30637" hidden="1"/>
    <cellStyle name="20% - Accent2 8" xfId="30713" hidden="1"/>
    <cellStyle name="20% - Accent2 8" xfId="30806" hidden="1"/>
    <cellStyle name="20% - Accent2 8" xfId="30889" hidden="1"/>
    <cellStyle name="20% - Accent2 8" xfId="30965" hidden="1"/>
    <cellStyle name="20% - Accent2 8" xfId="31043" hidden="1"/>
    <cellStyle name="20% - Accent2 8" xfId="31628" hidden="1"/>
    <cellStyle name="20% - Accent2 8" xfId="31704" hidden="1"/>
    <cellStyle name="20% - Accent2 8" xfId="31783" hidden="1"/>
    <cellStyle name="20% - Accent2 8" xfId="31472" hidden="1"/>
    <cellStyle name="20% - Accent2 8" xfId="31527" hidden="1"/>
    <cellStyle name="20% - Accent2 8" xfId="31562" hidden="1"/>
    <cellStyle name="20% - Accent2 8" xfId="32223" hidden="1"/>
    <cellStyle name="20% - Accent2 8" xfId="32299" hidden="1"/>
    <cellStyle name="20% - Accent2 8" xfId="32377" hidden="1"/>
    <cellStyle name="20% - Accent2 8" xfId="31356" hidden="1"/>
    <cellStyle name="20% - Accent2 8" xfId="31899" hidden="1"/>
    <cellStyle name="20% - Accent2 8" xfId="32044" hidden="1"/>
    <cellStyle name="20% - Accent2 8" xfId="32755" hidden="1"/>
    <cellStyle name="20% - Accent2 8" xfId="32831" hidden="1"/>
    <cellStyle name="20% - Accent2 8" xfId="32909" hidden="1"/>
    <cellStyle name="20% - Accent2 8" xfId="33092" hidden="1"/>
    <cellStyle name="20% - Accent2 8" xfId="33168" hidden="1"/>
    <cellStyle name="20% - Accent2 8" xfId="33246" hidden="1"/>
    <cellStyle name="20% - Accent2 8" xfId="33429" hidden="1"/>
    <cellStyle name="20% - Accent2 8" xfId="33505" hidden="1"/>
    <cellStyle name="20% - Accent2 8" xfId="33597" hidden="1"/>
    <cellStyle name="20% - Accent2 8" xfId="33680" hidden="1"/>
    <cellStyle name="20% - Accent2 8" xfId="33756" hidden="1"/>
    <cellStyle name="20% - Accent2 8" xfId="33834" hidden="1"/>
    <cellStyle name="20% - Accent2 8" xfId="34419" hidden="1"/>
    <cellStyle name="20% - Accent2 8" xfId="34495" hidden="1"/>
    <cellStyle name="20% - Accent2 8" xfId="34574" hidden="1"/>
    <cellStyle name="20% - Accent2 8" xfId="34263" hidden="1"/>
    <cellStyle name="20% - Accent2 8" xfId="34318" hidden="1"/>
    <cellStyle name="20% - Accent2 8" xfId="34353" hidden="1"/>
    <cellStyle name="20% - Accent2 8" xfId="35014" hidden="1"/>
    <cellStyle name="20% - Accent2 8" xfId="35090" hidden="1"/>
    <cellStyle name="20% - Accent2 8" xfId="35168" hidden="1"/>
    <cellStyle name="20% - Accent2 8" xfId="34147" hidden="1"/>
    <cellStyle name="20% - Accent2 8" xfId="34690" hidden="1"/>
    <cellStyle name="20% - Accent2 8" xfId="34835" hidden="1"/>
    <cellStyle name="20% - Accent2 8" xfId="35546" hidden="1"/>
    <cellStyle name="20% - Accent2 8" xfId="35622" hidden="1"/>
    <cellStyle name="20% - Accent2 8" xfId="35700" hidden="1"/>
    <cellStyle name="20% - Accent2 8" xfId="35883" hidden="1"/>
    <cellStyle name="20% - Accent2 8" xfId="35959" hidden="1"/>
    <cellStyle name="20% - Accent2 8" xfId="36037" hidden="1"/>
    <cellStyle name="20% - Accent2 8" xfId="36220" hidden="1"/>
    <cellStyle name="20% - Accent2 8" xfId="36296" hidden="1"/>
    <cellStyle name="20% - Accent2 8" xfId="36389" hidden="1"/>
    <cellStyle name="20% - Accent2 8" xfId="36472" hidden="1"/>
    <cellStyle name="20% - Accent2 8" xfId="36548" hidden="1"/>
    <cellStyle name="20% - Accent2 8" xfId="36626" hidden="1"/>
    <cellStyle name="20% - Accent2 8" xfId="37211" hidden="1"/>
    <cellStyle name="20% - Accent2 8" xfId="37287" hidden="1"/>
    <cellStyle name="20% - Accent2 8" xfId="37366" hidden="1"/>
    <cellStyle name="20% - Accent2 8" xfId="37055" hidden="1"/>
    <cellStyle name="20% - Accent2 8" xfId="37110" hidden="1"/>
    <cellStyle name="20% - Accent2 8" xfId="37145" hidden="1"/>
    <cellStyle name="20% - Accent2 8" xfId="37806" hidden="1"/>
    <cellStyle name="20% - Accent2 8" xfId="37882" hidden="1"/>
    <cellStyle name="20% - Accent2 8" xfId="37960" hidden="1"/>
    <cellStyle name="20% - Accent2 8" xfId="36939" hidden="1"/>
    <cellStyle name="20% - Accent2 8" xfId="37482" hidden="1"/>
    <cellStyle name="20% - Accent2 8" xfId="37627" hidden="1"/>
    <cellStyle name="20% - Accent2 8" xfId="38338" hidden="1"/>
    <cellStyle name="20% - Accent2 8" xfId="38414" hidden="1"/>
    <cellStyle name="20% - Accent2 8" xfId="38492" hidden="1"/>
    <cellStyle name="20% - Accent2 8" xfId="38675" hidden="1"/>
    <cellStyle name="20% - Accent2 8" xfId="38751" hidden="1"/>
    <cellStyle name="20% - Accent2 8" xfId="38829" hidden="1"/>
    <cellStyle name="20% - Accent2 8" xfId="39012" hidden="1"/>
    <cellStyle name="20% - Accent2 8" xfId="39088" hidden="1"/>
    <cellStyle name="20% - Accent2 8" xfId="39181" hidden="1"/>
    <cellStyle name="20% - Accent2 8" xfId="39264" hidden="1"/>
    <cellStyle name="20% - Accent2 8" xfId="39340" hidden="1"/>
    <cellStyle name="20% - Accent2 8" xfId="39418" hidden="1"/>
    <cellStyle name="20% - Accent2 8" xfId="40003" hidden="1"/>
    <cellStyle name="20% - Accent2 8" xfId="40079" hidden="1"/>
    <cellStyle name="20% - Accent2 8" xfId="40158" hidden="1"/>
    <cellStyle name="20% - Accent2 8" xfId="39847" hidden="1"/>
    <cellStyle name="20% - Accent2 8" xfId="39902" hidden="1"/>
    <cellStyle name="20% - Accent2 8" xfId="39937" hidden="1"/>
    <cellStyle name="20% - Accent2 8" xfId="40598" hidden="1"/>
    <cellStyle name="20% - Accent2 8" xfId="40674" hidden="1"/>
    <cellStyle name="20% - Accent2 8" xfId="40752" hidden="1"/>
    <cellStyle name="20% - Accent2 8" xfId="39731" hidden="1"/>
    <cellStyle name="20% - Accent2 8" xfId="40274" hidden="1"/>
    <cellStyle name="20% - Accent2 8" xfId="40419" hidden="1"/>
    <cellStyle name="20% - Accent2 8" xfId="41130" hidden="1"/>
    <cellStyle name="20% - Accent2 8" xfId="41206" hidden="1"/>
    <cellStyle name="20% - Accent2 8" xfId="41284" hidden="1"/>
    <cellStyle name="20% - Accent2 8" xfId="41467" hidden="1"/>
    <cellStyle name="20% - Accent2 8" xfId="41543" hidden="1"/>
    <cellStyle name="20% - Accent2 8" xfId="41621" hidden="1"/>
    <cellStyle name="20% - Accent2 8" xfId="41804" hidden="1"/>
    <cellStyle name="20% - Accent2 8" xfId="41880" hidden="1"/>
    <cellStyle name="20% - Accent2 8" xfId="41971" hidden="1"/>
    <cellStyle name="20% - Accent2 8" xfId="42054" hidden="1"/>
    <cellStyle name="20% - Accent2 8" xfId="42130" hidden="1"/>
    <cellStyle name="20% - Accent2 8" xfId="42208" hidden="1"/>
    <cellStyle name="20% - Accent2 8" xfId="42793" hidden="1"/>
    <cellStyle name="20% - Accent2 8" xfId="42869" hidden="1"/>
    <cellStyle name="20% - Accent2 8" xfId="42948" hidden="1"/>
    <cellStyle name="20% - Accent2 8" xfId="42637" hidden="1"/>
    <cellStyle name="20% - Accent2 8" xfId="42692" hidden="1"/>
    <cellStyle name="20% - Accent2 8" xfId="42727" hidden="1"/>
    <cellStyle name="20% - Accent2 8" xfId="43388" hidden="1"/>
    <cellStyle name="20% - Accent2 8" xfId="43464" hidden="1"/>
    <cellStyle name="20% - Accent2 8" xfId="43542" hidden="1"/>
    <cellStyle name="20% - Accent2 8" xfId="42521" hidden="1"/>
    <cellStyle name="20% - Accent2 8" xfId="43064" hidden="1"/>
    <cellStyle name="20% - Accent2 8" xfId="43209" hidden="1"/>
    <cellStyle name="20% - Accent2 8" xfId="43920" hidden="1"/>
    <cellStyle name="20% - Accent2 8" xfId="43996" hidden="1"/>
    <cellStyle name="20% - Accent2 8" xfId="44074" hidden="1"/>
    <cellStyle name="20% - Accent2 8" xfId="44257" hidden="1"/>
    <cellStyle name="20% - Accent2 8" xfId="44333" hidden="1"/>
    <cellStyle name="20% - Accent2 8" xfId="44411" hidden="1"/>
    <cellStyle name="20% - Accent2 8" xfId="44594" hidden="1"/>
    <cellStyle name="20% - Accent2 8" xfId="44670" hidden="1"/>
    <cellStyle name="20% - Accent2 8" xfId="44763" hidden="1"/>
    <cellStyle name="20% - Accent2 8" xfId="44846" hidden="1"/>
    <cellStyle name="20% - Accent2 8" xfId="44922" hidden="1"/>
    <cellStyle name="20% - Accent2 8" xfId="45000" hidden="1"/>
    <cellStyle name="20% - Accent2 8" xfId="45585" hidden="1"/>
    <cellStyle name="20% - Accent2 8" xfId="45661" hidden="1"/>
    <cellStyle name="20% - Accent2 8" xfId="45740" hidden="1"/>
    <cellStyle name="20% - Accent2 8" xfId="45429" hidden="1"/>
    <cellStyle name="20% - Accent2 8" xfId="45484" hidden="1"/>
    <cellStyle name="20% - Accent2 8" xfId="45519" hidden="1"/>
    <cellStyle name="20% - Accent2 8" xfId="46180" hidden="1"/>
    <cellStyle name="20% - Accent2 8" xfId="46256" hidden="1"/>
    <cellStyle name="20% - Accent2 8" xfId="46334" hidden="1"/>
    <cellStyle name="20% - Accent2 8" xfId="45313" hidden="1"/>
    <cellStyle name="20% - Accent2 8" xfId="45856" hidden="1"/>
    <cellStyle name="20% - Accent2 8" xfId="46001" hidden="1"/>
    <cellStyle name="20% - Accent2 8" xfId="46712" hidden="1"/>
    <cellStyle name="20% - Accent2 8" xfId="46788" hidden="1"/>
    <cellStyle name="20% - Accent2 8" xfId="46866" hidden="1"/>
    <cellStyle name="20% - Accent2 8" xfId="47049" hidden="1"/>
    <cellStyle name="20% - Accent2 8" xfId="47125" hidden="1"/>
    <cellStyle name="20% - Accent2 8" xfId="47203" hidden="1"/>
    <cellStyle name="20% - Accent2 8" xfId="47386" hidden="1"/>
    <cellStyle name="20% - Accent2 8" xfId="47462" hidden="1"/>
    <cellStyle name="20% - Accent2 8" xfId="47555" hidden="1"/>
    <cellStyle name="20% - Accent2 8" xfId="47638" hidden="1"/>
    <cellStyle name="20% - Accent2 8" xfId="47714" hidden="1"/>
    <cellStyle name="20% - Accent2 8" xfId="47792" hidden="1"/>
    <cellStyle name="20% - Accent2 8" xfId="48377" hidden="1"/>
    <cellStyle name="20% - Accent2 8" xfId="48453" hidden="1"/>
    <cellStyle name="20% - Accent2 8" xfId="48532" hidden="1"/>
    <cellStyle name="20% - Accent2 8" xfId="48221" hidden="1"/>
    <cellStyle name="20% - Accent2 8" xfId="48276" hidden="1"/>
    <cellStyle name="20% - Accent2 8" xfId="48311" hidden="1"/>
    <cellStyle name="20% - Accent2 8" xfId="48972" hidden="1"/>
    <cellStyle name="20% - Accent2 8" xfId="49048" hidden="1"/>
    <cellStyle name="20% - Accent2 8" xfId="49126" hidden="1"/>
    <cellStyle name="20% - Accent2 8" xfId="48105" hidden="1"/>
    <cellStyle name="20% - Accent2 8" xfId="48648" hidden="1"/>
    <cellStyle name="20% - Accent2 8" xfId="48793" hidden="1"/>
    <cellStyle name="20% - Accent2 8" xfId="49504" hidden="1"/>
    <cellStyle name="20% - Accent2 8" xfId="49580" hidden="1"/>
    <cellStyle name="20% - Accent2 8" xfId="49658" hidden="1"/>
    <cellStyle name="20% - Accent2 8" xfId="49841" hidden="1"/>
    <cellStyle name="20% - Accent2 8" xfId="49917" hidden="1"/>
    <cellStyle name="20% - Accent2 8" xfId="49995" hidden="1"/>
    <cellStyle name="20% - Accent2 8" xfId="50178" hidden="1"/>
    <cellStyle name="20% - Accent2 8" xfId="50254" hidden="1"/>
    <cellStyle name="20% - Accent2 8" xfId="50345" hidden="1"/>
    <cellStyle name="20% - Accent2 8" xfId="50428" hidden="1"/>
    <cellStyle name="20% - Accent2 8" xfId="50504" hidden="1"/>
    <cellStyle name="20% - Accent2 8" xfId="50582" hidden="1"/>
    <cellStyle name="20% - Accent2 8" xfId="51167" hidden="1"/>
    <cellStyle name="20% - Accent2 8" xfId="51243" hidden="1"/>
    <cellStyle name="20% - Accent2 8" xfId="51322" hidden="1"/>
    <cellStyle name="20% - Accent2 8" xfId="51011" hidden="1"/>
    <cellStyle name="20% - Accent2 8" xfId="51066" hidden="1"/>
    <cellStyle name="20% - Accent2 8" xfId="51101" hidden="1"/>
    <cellStyle name="20% - Accent2 8" xfId="51762" hidden="1"/>
    <cellStyle name="20% - Accent2 8" xfId="51838" hidden="1"/>
    <cellStyle name="20% - Accent2 8" xfId="51916" hidden="1"/>
    <cellStyle name="20% - Accent2 8" xfId="50895" hidden="1"/>
    <cellStyle name="20% - Accent2 8" xfId="51438" hidden="1"/>
    <cellStyle name="20% - Accent2 8" xfId="51583" hidden="1"/>
    <cellStyle name="20% - Accent2 8" xfId="52294" hidden="1"/>
    <cellStyle name="20% - Accent2 8" xfId="52370" hidden="1"/>
    <cellStyle name="20% - Accent2 8" xfId="52448" hidden="1"/>
    <cellStyle name="20% - Accent2 8" xfId="52631" hidden="1"/>
    <cellStyle name="20% - Accent2 8" xfId="52707" hidden="1"/>
    <cellStyle name="20% - Accent2 8" xfId="52785" hidden="1"/>
    <cellStyle name="20% - Accent2 8" xfId="52968" hidden="1"/>
    <cellStyle name="20% - Accent2 8" xfId="53044" hidden="1"/>
    <cellStyle name="20% - Accent2 8" xfId="53137" hidden="1"/>
    <cellStyle name="20% - Accent2 8" xfId="53220" hidden="1"/>
    <cellStyle name="20% - Accent2 8" xfId="53296" hidden="1"/>
    <cellStyle name="20% - Accent2 8" xfId="53374" hidden="1"/>
    <cellStyle name="20% - Accent2 8" xfId="53959" hidden="1"/>
    <cellStyle name="20% - Accent2 8" xfId="54035" hidden="1"/>
    <cellStyle name="20% - Accent2 8" xfId="54114" hidden="1"/>
    <cellStyle name="20% - Accent2 8" xfId="53803" hidden="1"/>
    <cellStyle name="20% - Accent2 8" xfId="53858" hidden="1"/>
    <cellStyle name="20% - Accent2 8" xfId="53893" hidden="1"/>
    <cellStyle name="20% - Accent2 8" xfId="54554" hidden="1"/>
    <cellStyle name="20% - Accent2 8" xfId="54630" hidden="1"/>
    <cellStyle name="20% - Accent2 8" xfId="54708" hidden="1"/>
    <cellStyle name="20% - Accent2 8" xfId="53687" hidden="1"/>
    <cellStyle name="20% - Accent2 8" xfId="54230" hidden="1"/>
    <cellStyle name="20% - Accent2 8" xfId="54375" hidden="1"/>
    <cellStyle name="20% - Accent2 8" xfId="55086" hidden="1"/>
    <cellStyle name="20% - Accent2 8" xfId="55162" hidden="1"/>
    <cellStyle name="20% - Accent2 8" xfId="55240" hidden="1"/>
    <cellStyle name="20% - Accent2 8" xfId="55423" hidden="1"/>
    <cellStyle name="20% - Accent2 8" xfId="55499" hidden="1"/>
    <cellStyle name="20% - Accent2 8" xfId="55577" hidden="1"/>
    <cellStyle name="20% - Accent2 8" xfId="55760" hidden="1"/>
    <cellStyle name="20% - Accent2 8" xfId="55836" hidden="1"/>
    <cellStyle name="20% - Accent2 8" xfId="55929" hidden="1"/>
    <cellStyle name="20% - Accent2 8" xfId="56012" hidden="1"/>
    <cellStyle name="20% - Accent2 8" xfId="56088" hidden="1"/>
    <cellStyle name="20% - Accent2 8" xfId="56166" hidden="1"/>
    <cellStyle name="20% - Accent2 8" xfId="56751" hidden="1"/>
    <cellStyle name="20% - Accent2 8" xfId="56827" hidden="1"/>
    <cellStyle name="20% - Accent2 8" xfId="56906" hidden="1"/>
    <cellStyle name="20% - Accent2 8" xfId="56595" hidden="1"/>
    <cellStyle name="20% - Accent2 8" xfId="56650" hidden="1"/>
    <cellStyle name="20% - Accent2 8" xfId="56685" hidden="1"/>
    <cellStyle name="20% - Accent2 8" xfId="57346" hidden="1"/>
    <cellStyle name="20% - Accent2 8" xfId="57422" hidden="1"/>
    <cellStyle name="20% - Accent2 8" xfId="57500" hidden="1"/>
    <cellStyle name="20% - Accent2 8" xfId="56479" hidden="1"/>
    <cellStyle name="20% - Accent2 8" xfId="57022" hidden="1"/>
    <cellStyle name="20% - Accent2 8" xfId="57167" hidden="1"/>
    <cellStyle name="20% - Accent2 8" xfId="57878" hidden="1"/>
    <cellStyle name="20% - Accent2 8" xfId="57954" hidden="1"/>
    <cellStyle name="20% - Accent2 8" xfId="58032" hidden="1"/>
    <cellStyle name="20% - Accent2 8" xfId="58215" hidden="1"/>
    <cellStyle name="20% - Accent2 8" xfId="58291" hidden="1"/>
    <cellStyle name="20% - Accent2 8" xfId="58369" hidden="1"/>
    <cellStyle name="20% - Accent2 8" xfId="58552" hidden="1"/>
    <cellStyle name="20% - Accent2 8" xfId="58628" hidden="1"/>
    <cellStyle name="20% - Accent2 9" xfId="59" hidden="1"/>
    <cellStyle name="20% - Accent2 9" xfId="135" hidden="1"/>
    <cellStyle name="20% - Accent2 9" xfId="212" hidden="1"/>
    <cellStyle name="20% - Accent2 9" xfId="390" hidden="1"/>
    <cellStyle name="20% - Accent2 9" xfId="1395" hidden="1"/>
    <cellStyle name="20% - Accent2 9" xfId="1537" hidden="1"/>
    <cellStyle name="20% - Accent2 9" xfId="1670" hidden="1"/>
    <cellStyle name="20% - Accent2 9" xfId="1817" hidden="1"/>
    <cellStyle name="20% - Accent2 9" xfId="923" hidden="1"/>
    <cellStyle name="20% - Accent2 9" xfId="1183" hidden="1"/>
    <cellStyle name="20% - Accent2 9" xfId="2462" hidden="1"/>
    <cellStyle name="20% - Accent2 9" xfId="2598" hidden="1"/>
    <cellStyle name="20% - Accent2 9" xfId="2748" hidden="1"/>
    <cellStyle name="20% - Accent2 9" xfId="2927" hidden="1"/>
    <cellStyle name="20% - Accent2 9" xfId="1144" hidden="1"/>
    <cellStyle name="20% - Accent2 9" xfId="1164" hidden="1"/>
    <cellStyle name="20% - Accent2 9" xfId="3515" hidden="1"/>
    <cellStyle name="20% - Accent2 9" xfId="3615" hidden="1"/>
    <cellStyle name="20% - Accent2 9" xfId="3707" hidden="1"/>
    <cellStyle name="20% - Accent2 9" xfId="4276" hidden="1"/>
    <cellStyle name="20% - Accent2 9" xfId="4390" hidden="1"/>
    <cellStyle name="20% - Accent2 9" xfId="4505" hidden="1"/>
    <cellStyle name="20% - Accent2 9" xfId="4889" hidden="1"/>
    <cellStyle name="20% - Accent2 9" xfId="4969" hidden="1"/>
    <cellStyle name="20% - Accent2 9" xfId="5495" hidden="1"/>
    <cellStyle name="20% - Accent2 9" xfId="5569" hidden="1"/>
    <cellStyle name="20% - Accent2 9" xfId="5645" hidden="1"/>
    <cellStyle name="20% - Accent2 9" xfId="5723" hidden="1"/>
    <cellStyle name="20% - Accent2 9" xfId="6308" hidden="1"/>
    <cellStyle name="20% - Accent2 9" xfId="6384" hidden="1"/>
    <cellStyle name="20% - Accent2 9" xfId="6463" hidden="1"/>
    <cellStyle name="20% - Accent2 9" xfId="6576" hidden="1"/>
    <cellStyle name="20% - Accent2 9" xfId="6020" hidden="1"/>
    <cellStyle name="20% - Accent2 9" xfId="6172" hidden="1"/>
    <cellStyle name="20% - Accent2 9" xfId="6903" hidden="1"/>
    <cellStyle name="20% - Accent2 9" xfId="6979" hidden="1"/>
    <cellStyle name="20% - Accent2 9" xfId="7057" hidden="1"/>
    <cellStyle name="20% - Accent2 9" xfId="7152" hidden="1"/>
    <cellStyle name="20% - Accent2 9" xfId="6136" hidden="1"/>
    <cellStyle name="20% - Accent2 9" xfId="6155" hidden="1"/>
    <cellStyle name="20% - Accent2 9" xfId="7435" hidden="1"/>
    <cellStyle name="20% - Accent2 9" xfId="7511" hidden="1"/>
    <cellStyle name="20% - Accent2 9" xfId="7589" hidden="1"/>
    <cellStyle name="20% - Accent2 9" xfId="7772" hidden="1"/>
    <cellStyle name="20% - Accent2 9" xfId="7848" hidden="1"/>
    <cellStyle name="20% - Accent2 9" xfId="7926" hidden="1"/>
    <cellStyle name="20% - Accent2 9" xfId="8109" hidden="1"/>
    <cellStyle name="20% - Accent2 9" xfId="8185" hidden="1"/>
    <cellStyle name="20% - Accent2 9" xfId="8287" hidden="1"/>
    <cellStyle name="20% - Accent2 9" xfId="8361" hidden="1"/>
    <cellStyle name="20% - Accent2 9" xfId="8437" hidden="1"/>
    <cellStyle name="20% - Accent2 9" xfId="8515" hidden="1"/>
    <cellStyle name="20% - Accent2 9" xfId="9100" hidden="1"/>
    <cellStyle name="20% - Accent2 9" xfId="9176" hidden="1"/>
    <cellStyle name="20% - Accent2 9" xfId="9255" hidden="1"/>
    <cellStyle name="20% - Accent2 9" xfId="9368" hidden="1"/>
    <cellStyle name="20% - Accent2 9" xfId="8812" hidden="1"/>
    <cellStyle name="20% - Accent2 9" xfId="8964" hidden="1"/>
    <cellStyle name="20% - Accent2 9" xfId="9695" hidden="1"/>
    <cellStyle name="20% - Accent2 9" xfId="9771" hidden="1"/>
    <cellStyle name="20% - Accent2 9" xfId="9849" hidden="1"/>
    <cellStyle name="20% - Accent2 9" xfId="9944" hidden="1"/>
    <cellStyle name="20% - Accent2 9" xfId="8928" hidden="1"/>
    <cellStyle name="20% - Accent2 9" xfId="8947" hidden="1"/>
    <cellStyle name="20% - Accent2 9" xfId="10227" hidden="1"/>
    <cellStyle name="20% - Accent2 9" xfId="10303" hidden="1"/>
    <cellStyle name="20% - Accent2 9" xfId="10381" hidden="1"/>
    <cellStyle name="20% - Accent2 9" xfId="10564" hidden="1"/>
    <cellStyle name="20% - Accent2 9" xfId="10640" hidden="1"/>
    <cellStyle name="20% - Accent2 9" xfId="10718" hidden="1"/>
    <cellStyle name="20% - Accent2 9" xfId="10901" hidden="1"/>
    <cellStyle name="20% - Accent2 9" xfId="10977" hidden="1"/>
    <cellStyle name="20% - Accent2 9" xfId="5419" hidden="1"/>
    <cellStyle name="20% - Accent2 9" xfId="5345" hidden="1"/>
    <cellStyle name="20% - Accent2 9" xfId="5267" hidden="1"/>
    <cellStyle name="20% - Accent2 9" xfId="5182" hidden="1"/>
    <cellStyle name="20% - Accent2 9" xfId="4016" hidden="1"/>
    <cellStyle name="20% - Accent2 9" xfId="3934" hidden="1"/>
    <cellStyle name="20% - Accent2 9" xfId="3849" hidden="1"/>
    <cellStyle name="20% - Accent2 9" xfId="3579" hidden="1"/>
    <cellStyle name="20% - Accent2 9" xfId="4632" hidden="1"/>
    <cellStyle name="20% - Accent2 9" xfId="4259" hidden="1"/>
    <cellStyle name="20% - Accent2 9" xfId="2889" hidden="1"/>
    <cellStyle name="20% - Accent2 9" xfId="2737" hidden="1"/>
    <cellStyle name="20% - Accent2 9" xfId="2572" hidden="1"/>
    <cellStyle name="20% - Accent2 9" xfId="2398" hidden="1"/>
    <cellStyle name="20% - Accent2 9" xfId="4365" hidden="1"/>
    <cellStyle name="20% - Accent2 9" xfId="4292" hidden="1"/>
    <cellStyle name="20% - Accent2 9" xfId="1728" hidden="1"/>
    <cellStyle name="20% - Accent2 9" xfId="1539" hidden="1"/>
    <cellStyle name="20% - Accent2 9" xfId="1369" hidden="1"/>
    <cellStyle name="20% - Accent2 9" xfId="878" hidden="1"/>
    <cellStyle name="20% - Accent2 9" xfId="802" hidden="1"/>
    <cellStyle name="20% - Accent2 9" xfId="724" hidden="1"/>
    <cellStyle name="20% - Accent2 9" xfId="11053" hidden="1"/>
    <cellStyle name="20% - Accent2 9" xfId="11129" hidden="1"/>
    <cellStyle name="20% - Accent2 9" xfId="11231" hidden="1"/>
    <cellStyle name="20% - Accent2 9" xfId="11305" hidden="1"/>
    <cellStyle name="20% - Accent2 9" xfId="11381" hidden="1"/>
    <cellStyle name="20% - Accent2 9" xfId="11459" hidden="1"/>
    <cellStyle name="20% - Accent2 9" xfId="12044" hidden="1"/>
    <cellStyle name="20% - Accent2 9" xfId="12120" hidden="1"/>
    <cellStyle name="20% - Accent2 9" xfId="12199" hidden="1"/>
    <cellStyle name="20% - Accent2 9" xfId="12312" hidden="1"/>
    <cellStyle name="20% - Accent2 9" xfId="11756" hidden="1"/>
    <cellStyle name="20% - Accent2 9" xfId="11908" hidden="1"/>
    <cellStyle name="20% - Accent2 9" xfId="12639" hidden="1"/>
    <cellStyle name="20% - Accent2 9" xfId="12715" hidden="1"/>
    <cellStyle name="20% - Accent2 9" xfId="12793" hidden="1"/>
    <cellStyle name="20% - Accent2 9" xfId="12888" hidden="1"/>
    <cellStyle name="20% - Accent2 9" xfId="11872" hidden="1"/>
    <cellStyle name="20% - Accent2 9" xfId="11891" hidden="1"/>
    <cellStyle name="20% - Accent2 9" xfId="13171" hidden="1"/>
    <cellStyle name="20% - Accent2 9" xfId="13247" hidden="1"/>
    <cellStyle name="20% - Accent2 9" xfId="13325" hidden="1"/>
    <cellStyle name="20% - Accent2 9" xfId="13508" hidden="1"/>
    <cellStyle name="20% - Accent2 9" xfId="13584" hidden="1"/>
    <cellStyle name="20% - Accent2 9" xfId="13662" hidden="1"/>
    <cellStyle name="20% - Accent2 9" xfId="13845" hidden="1"/>
    <cellStyle name="20% - Accent2 9" xfId="13921" hidden="1"/>
    <cellStyle name="20% - Accent2 9" xfId="14023" hidden="1"/>
    <cellStyle name="20% - Accent2 9" xfId="14097" hidden="1"/>
    <cellStyle name="20% - Accent2 9" xfId="14173" hidden="1"/>
    <cellStyle name="20% - Accent2 9" xfId="14251" hidden="1"/>
    <cellStyle name="20% - Accent2 9" xfId="14836" hidden="1"/>
    <cellStyle name="20% - Accent2 9" xfId="14912" hidden="1"/>
    <cellStyle name="20% - Accent2 9" xfId="14991" hidden="1"/>
    <cellStyle name="20% - Accent2 9" xfId="15104" hidden="1"/>
    <cellStyle name="20% - Accent2 9" xfId="14548" hidden="1"/>
    <cellStyle name="20% - Accent2 9" xfId="14700" hidden="1"/>
    <cellStyle name="20% - Accent2 9" xfId="15431" hidden="1"/>
    <cellStyle name="20% - Accent2 9" xfId="15507" hidden="1"/>
    <cellStyle name="20% - Accent2 9" xfId="15585" hidden="1"/>
    <cellStyle name="20% - Accent2 9" xfId="15680" hidden="1"/>
    <cellStyle name="20% - Accent2 9" xfId="14664" hidden="1"/>
    <cellStyle name="20% - Accent2 9" xfId="14683" hidden="1"/>
    <cellStyle name="20% - Accent2 9" xfId="15963" hidden="1"/>
    <cellStyle name="20% - Accent2 9" xfId="16039" hidden="1"/>
    <cellStyle name="20% - Accent2 9" xfId="16117" hidden="1"/>
    <cellStyle name="20% - Accent2 9" xfId="16300" hidden="1"/>
    <cellStyle name="20% - Accent2 9" xfId="16376" hidden="1"/>
    <cellStyle name="20% - Accent2 9" xfId="16454" hidden="1"/>
    <cellStyle name="20% - Accent2 9" xfId="16637" hidden="1"/>
    <cellStyle name="20% - Accent2 9" xfId="16713" hidden="1"/>
    <cellStyle name="20% - Accent2 9" xfId="16856" hidden="1"/>
    <cellStyle name="20% - Accent2 9" xfId="16930" hidden="1"/>
    <cellStyle name="20% - Accent2 9" xfId="17006" hidden="1"/>
    <cellStyle name="20% - Accent2 9" xfId="17084" hidden="1"/>
    <cellStyle name="20% - Accent2 9" xfId="17669" hidden="1"/>
    <cellStyle name="20% - Accent2 9" xfId="17745" hidden="1"/>
    <cellStyle name="20% - Accent2 9" xfId="17824" hidden="1"/>
    <cellStyle name="20% - Accent2 9" xfId="17937" hidden="1"/>
    <cellStyle name="20% - Accent2 9" xfId="17381" hidden="1"/>
    <cellStyle name="20% - Accent2 9" xfId="17533" hidden="1"/>
    <cellStyle name="20% - Accent2 9" xfId="18264" hidden="1"/>
    <cellStyle name="20% - Accent2 9" xfId="18340" hidden="1"/>
    <cellStyle name="20% - Accent2 9" xfId="18418" hidden="1"/>
    <cellStyle name="20% - Accent2 9" xfId="18513" hidden="1"/>
    <cellStyle name="20% - Accent2 9" xfId="17497" hidden="1"/>
    <cellStyle name="20% - Accent2 9" xfId="17516" hidden="1"/>
    <cellStyle name="20% - Accent2 9" xfId="18796" hidden="1"/>
    <cellStyle name="20% - Accent2 9" xfId="18872" hidden="1"/>
    <cellStyle name="20% - Accent2 9" xfId="18950" hidden="1"/>
    <cellStyle name="20% - Accent2 9" xfId="19133" hidden="1"/>
    <cellStyle name="20% - Accent2 9" xfId="19209" hidden="1"/>
    <cellStyle name="20% - Accent2 9" xfId="19287" hidden="1"/>
    <cellStyle name="20% - Accent2 9" xfId="19470" hidden="1"/>
    <cellStyle name="20% - Accent2 9" xfId="19546" hidden="1"/>
    <cellStyle name="20% - Accent2 9" xfId="19649" hidden="1"/>
    <cellStyle name="20% - Accent2 9" xfId="19723" hidden="1"/>
    <cellStyle name="20% - Accent2 9" xfId="19799" hidden="1"/>
    <cellStyle name="20% - Accent2 9" xfId="19877" hidden="1"/>
    <cellStyle name="20% - Accent2 9" xfId="20462" hidden="1"/>
    <cellStyle name="20% - Accent2 9" xfId="20538" hidden="1"/>
    <cellStyle name="20% - Accent2 9" xfId="20617" hidden="1"/>
    <cellStyle name="20% - Accent2 9" xfId="20730" hidden="1"/>
    <cellStyle name="20% - Accent2 9" xfId="20174" hidden="1"/>
    <cellStyle name="20% - Accent2 9" xfId="20326" hidden="1"/>
    <cellStyle name="20% - Accent2 9" xfId="21057" hidden="1"/>
    <cellStyle name="20% - Accent2 9" xfId="21133" hidden="1"/>
    <cellStyle name="20% - Accent2 9" xfId="21211" hidden="1"/>
    <cellStyle name="20% - Accent2 9" xfId="21306" hidden="1"/>
    <cellStyle name="20% - Accent2 9" xfId="20290" hidden="1"/>
    <cellStyle name="20% - Accent2 9" xfId="20309" hidden="1"/>
    <cellStyle name="20% - Accent2 9" xfId="21589" hidden="1"/>
    <cellStyle name="20% - Accent2 9" xfId="21665" hidden="1"/>
    <cellStyle name="20% - Accent2 9" xfId="21743" hidden="1"/>
    <cellStyle name="20% - Accent2 9" xfId="21926" hidden="1"/>
    <cellStyle name="20% - Accent2 9" xfId="22002" hidden="1"/>
    <cellStyle name="20% - Accent2 9" xfId="22080" hidden="1"/>
    <cellStyle name="20% - Accent2 9" xfId="22263" hidden="1"/>
    <cellStyle name="20% - Accent2 9" xfId="22339" hidden="1"/>
    <cellStyle name="20% - Accent2 9" xfId="22441" hidden="1"/>
    <cellStyle name="20% - Accent2 9" xfId="22515" hidden="1"/>
    <cellStyle name="20% - Accent2 9" xfId="22591" hidden="1"/>
    <cellStyle name="20% - Accent2 9" xfId="22669" hidden="1"/>
    <cellStyle name="20% - Accent2 9" xfId="23254" hidden="1"/>
    <cellStyle name="20% - Accent2 9" xfId="23330" hidden="1"/>
    <cellStyle name="20% - Accent2 9" xfId="23409" hidden="1"/>
    <cellStyle name="20% - Accent2 9" xfId="23522" hidden="1"/>
    <cellStyle name="20% - Accent2 9" xfId="22966" hidden="1"/>
    <cellStyle name="20% - Accent2 9" xfId="23118" hidden="1"/>
    <cellStyle name="20% - Accent2 9" xfId="23849" hidden="1"/>
    <cellStyle name="20% - Accent2 9" xfId="23925" hidden="1"/>
    <cellStyle name="20% - Accent2 9" xfId="24003" hidden="1"/>
    <cellStyle name="20% - Accent2 9" xfId="24098" hidden="1"/>
    <cellStyle name="20% - Accent2 9" xfId="23082" hidden="1"/>
    <cellStyle name="20% - Accent2 9" xfId="23101" hidden="1"/>
    <cellStyle name="20% - Accent2 9" xfId="24381" hidden="1"/>
    <cellStyle name="20% - Accent2 9" xfId="24457" hidden="1"/>
    <cellStyle name="20% - Accent2 9" xfId="24535" hidden="1"/>
    <cellStyle name="20% - Accent2 9" xfId="24718" hidden="1"/>
    <cellStyle name="20% - Accent2 9" xfId="24794" hidden="1"/>
    <cellStyle name="20% - Accent2 9" xfId="24872" hidden="1"/>
    <cellStyle name="20% - Accent2 9" xfId="25055" hidden="1"/>
    <cellStyle name="20% - Accent2 9" xfId="25131" hidden="1"/>
    <cellStyle name="20% - Accent2 9" xfId="25234" hidden="1"/>
    <cellStyle name="20% - Accent2 9" xfId="25308" hidden="1"/>
    <cellStyle name="20% - Accent2 9" xfId="25384" hidden="1"/>
    <cellStyle name="20% - Accent2 9" xfId="25462" hidden="1"/>
    <cellStyle name="20% - Accent2 9" xfId="26047" hidden="1"/>
    <cellStyle name="20% - Accent2 9" xfId="26123" hidden="1"/>
    <cellStyle name="20% - Accent2 9" xfId="26202" hidden="1"/>
    <cellStyle name="20% - Accent2 9" xfId="26315" hidden="1"/>
    <cellStyle name="20% - Accent2 9" xfId="25759" hidden="1"/>
    <cellStyle name="20% - Accent2 9" xfId="25911" hidden="1"/>
    <cellStyle name="20% - Accent2 9" xfId="26642" hidden="1"/>
    <cellStyle name="20% - Accent2 9" xfId="26718" hidden="1"/>
    <cellStyle name="20% - Accent2 9" xfId="26796" hidden="1"/>
    <cellStyle name="20% - Accent2 9" xfId="26891" hidden="1"/>
    <cellStyle name="20% - Accent2 9" xfId="25875" hidden="1"/>
    <cellStyle name="20% - Accent2 9" xfId="25894" hidden="1"/>
    <cellStyle name="20% - Accent2 9" xfId="27174" hidden="1"/>
    <cellStyle name="20% - Accent2 9" xfId="27250" hidden="1"/>
    <cellStyle name="20% - Accent2 9" xfId="27328" hidden="1"/>
    <cellStyle name="20% - Accent2 9" xfId="27511" hidden="1"/>
    <cellStyle name="20% - Accent2 9" xfId="27587" hidden="1"/>
    <cellStyle name="20% - Accent2 9" xfId="27665" hidden="1"/>
    <cellStyle name="20% - Accent2 9" xfId="27848" hidden="1"/>
    <cellStyle name="20% - Accent2 9" xfId="27924" hidden="1"/>
    <cellStyle name="20% - Accent2 9" xfId="28027" hidden="1"/>
    <cellStyle name="20% - Accent2 9" xfId="28101" hidden="1"/>
    <cellStyle name="20% - Accent2 9" xfId="28177" hidden="1"/>
    <cellStyle name="20% - Accent2 9" xfId="28255" hidden="1"/>
    <cellStyle name="20% - Accent2 9" xfId="28840" hidden="1"/>
    <cellStyle name="20% - Accent2 9" xfId="28916" hidden="1"/>
    <cellStyle name="20% - Accent2 9" xfId="28995" hidden="1"/>
    <cellStyle name="20% - Accent2 9" xfId="29108" hidden="1"/>
    <cellStyle name="20% - Accent2 9" xfId="28552" hidden="1"/>
    <cellStyle name="20% - Accent2 9" xfId="28704" hidden="1"/>
    <cellStyle name="20% - Accent2 9" xfId="29435" hidden="1"/>
    <cellStyle name="20% - Accent2 9" xfId="29511" hidden="1"/>
    <cellStyle name="20% - Accent2 9" xfId="29589" hidden="1"/>
    <cellStyle name="20% - Accent2 9" xfId="29684" hidden="1"/>
    <cellStyle name="20% - Accent2 9" xfId="28668" hidden="1"/>
    <cellStyle name="20% - Accent2 9" xfId="28687" hidden="1"/>
    <cellStyle name="20% - Accent2 9" xfId="29967" hidden="1"/>
    <cellStyle name="20% - Accent2 9" xfId="30043" hidden="1"/>
    <cellStyle name="20% - Accent2 9" xfId="30121" hidden="1"/>
    <cellStyle name="20% - Accent2 9" xfId="30304" hidden="1"/>
    <cellStyle name="20% - Accent2 9" xfId="30380" hidden="1"/>
    <cellStyle name="20% - Accent2 9" xfId="30458" hidden="1"/>
    <cellStyle name="20% - Accent2 9" xfId="30641" hidden="1"/>
    <cellStyle name="20% - Accent2 9" xfId="30717" hidden="1"/>
    <cellStyle name="20% - Accent2 9" xfId="30819" hidden="1"/>
    <cellStyle name="20% - Accent2 9" xfId="30893" hidden="1"/>
    <cellStyle name="20% - Accent2 9" xfId="30969" hidden="1"/>
    <cellStyle name="20% - Accent2 9" xfId="31047" hidden="1"/>
    <cellStyle name="20% - Accent2 9" xfId="31632" hidden="1"/>
    <cellStyle name="20% - Accent2 9" xfId="31708" hidden="1"/>
    <cellStyle name="20% - Accent2 9" xfId="31787" hidden="1"/>
    <cellStyle name="20% - Accent2 9" xfId="31900" hidden="1"/>
    <cellStyle name="20% - Accent2 9" xfId="31344" hidden="1"/>
    <cellStyle name="20% - Accent2 9" xfId="31496" hidden="1"/>
    <cellStyle name="20% - Accent2 9" xfId="32227" hidden="1"/>
    <cellStyle name="20% - Accent2 9" xfId="32303" hidden="1"/>
    <cellStyle name="20% - Accent2 9" xfId="32381" hidden="1"/>
    <cellStyle name="20% - Accent2 9" xfId="32476" hidden="1"/>
    <cellStyle name="20% - Accent2 9" xfId="31460" hidden="1"/>
    <cellStyle name="20% - Accent2 9" xfId="31479" hidden="1"/>
    <cellStyle name="20% - Accent2 9" xfId="32759" hidden="1"/>
    <cellStyle name="20% - Accent2 9" xfId="32835" hidden="1"/>
    <cellStyle name="20% - Accent2 9" xfId="32913" hidden="1"/>
    <cellStyle name="20% - Accent2 9" xfId="33096" hidden="1"/>
    <cellStyle name="20% - Accent2 9" xfId="33172" hidden="1"/>
    <cellStyle name="20% - Accent2 9" xfId="33250" hidden="1"/>
    <cellStyle name="20% - Accent2 9" xfId="33433" hidden="1"/>
    <cellStyle name="20% - Accent2 9" xfId="33509" hidden="1"/>
    <cellStyle name="20% - Accent2 9" xfId="33610" hidden="1"/>
    <cellStyle name="20% - Accent2 9" xfId="33684" hidden="1"/>
    <cellStyle name="20% - Accent2 9" xfId="33760" hidden="1"/>
    <cellStyle name="20% - Accent2 9" xfId="33838" hidden="1"/>
    <cellStyle name="20% - Accent2 9" xfId="34423" hidden="1"/>
    <cellStyle name="20% - Accent2 9" xfId="34499" hidden="1"/>
    <cellStyle name="20% - Accent2 9" xfId="34578" hidden="1"/>
    <cellStyle name="20% - Accent2 9" xfId="34691" hidden="1"/>
    <cellStyle name="20% - Accent2 9" xfId="34135" hidden="1"/>
    <cellStyle name="20% - Accent2 9" xfId="34287" hidden="1"/>
    <cellStyle name="20% - Accent2 9" xfId="35018" hidden="1"/>
    <cellStyle name="20% - Accent2 9" xfId="35094" hidden="1"/>
    <cellStyle name="20% - Accent2 9" xfId="35172" hidden="1"/>
    <cellStyle name="20% - Accent2 9" xfId="35267" hidden="1"/>
    <cellStyle name="20% - Accent2 9" xfId="34251" hidden="1"/>
    <cellStyle name="20% - Accent2 9" xfId="34270" hidden="1"/>
    <cellStyle name="20% - Accent2 9" xfId="35550" hidden="1"/>
    <cellStyle name="20% - Accent2 9" xfId="35626" hidden="1"/>
    <cellStyle name="20% - Accent2 9" xfId="35704" hidden="1"/>
    <cellStyle name="20% - Accent2 9" xfId="35887" hidden="1"/>
    <cellStyle name="20% - Accent2 9" xfId="35963" hidden="1"/>
    <cellStyle name="20% - Accent2 9" xfId="36041" hidden="1"/>
    <cellStyle name="20% - Accent2 9" xfId="36224" hidden="1"/>
    <cellStyle name="20% - Accent2 9" xfId="36300" hidden="1"/>
    <cellStyle name="20% - Accent2 9" xfId="36402" hidden="1"/>
    <cellStyle name="20% - Accent2 9" xfId="36476" hidden="1"/>
    <cellStyle name="20% - Accent2 9" xfId="36552" hidden="1"/>
    <cellStyle name="20% - Accent2 9" xfId="36630" hidden="1"/>
    <cellStyle name="20% - Accent2 9" xfId="37215" hidden="1"/>
    <cellStyle name="20% - Accent2 9" xfId="37291" hidden="1"/>
    <cellStyle name="20% - Accent2 9" xfId="37370" hidden="1"/>
    <cellStyle name="20% - Accent2 9" xfId="37483" hidden="1"/>
    <cellStyle name="20% - Accent2 9" xfId="36927" hidden="1"/>
    <cellStyle name="20% - Accent2 9" xfId="37079" hidden="1"/>
    <cellStyle name="20% - Accent2 9" xfId="37810" hidden="1"/>
    <cellStyle name="20% - Accent2 9" xfId="37886" hidden="1"/>
    <cellStyle name="20% - Accent2 9" xfId="37964" hidden="1"/>
    <cellStyle name="20% - Accent2 9" xfId="38059" hidden="1"/>
    <cellStyle name="20% - Accent2 9" xfId="37043" hidden="1"/>
    <cellStyle name="20% - Accent2 9" xfId="37062" hidden="1"/>
    <cellStyle name="20% - Accent2 9" xfId="38342" hidden="1"/>
    <cellStyle name="20% - Accent2 9" xfId="38418" hidden="1"/>
    <cellStyle name="20% - Accent2 9" xfId="38496" hidden="1"/>
    <cellStyle name="20% - Accent2 9" xfId="38679" hidden="1"/>
    <cellStyle name="20% - Accent2 9" xfId="38755" hidden="1"/>
    <cellStyle name="20% - Accent2 9" xfId="38833" hidden="1"/>
    <cellStyle name="20% - Accent2 9" xfId="39016" hidden="1"/>
    <cellStyle name="20% - Accent2 9" xfId="39092" hidden="1"/>
    <cellStyle name="20% - Accent2 9" xfId="39194" hidden="1"/>
    <cellStyle name="20% - Accent2 9" xfId="39268" hidden="1"/>
    <cellStyle name="20% - Accent2 9" xfId="39344" hidden="1"/>
    <cellStyle name="20% - Accent2 9" xfId="39422" hidden="1"/>
    <cellStyle name="20% - Accent2 9" xfId="40007" hidden="1"/>
    <cellStyle name="20% - Accent2 9" xfId="40083" hidden="1"/>
    <cellStyle name="20% - Accent2 9" xfId="40162" hidden="1"/>
    <cellStyle name="20% - Accent2 9" xfId="40275" hidden="1"/>
    <cellStyle name="20% - Accent2 9" xfId="39719" hidden="1"/>
    <cellStyle name="20% - Accent2 9" xfId="39871" hidden="1"/>
    <cellStyle name="20% - Accent2 9" xfId="40602" hidden="1"/>
    <cellStyle name="20% - Accent2 9" xfId="40678" hidden="1"/>
    <cellStyle name="20% - Accent2 9" xfId="40756" hidden="1"/>
    <cellStyle name="20% - Accent2 9" xfId="40851" hidden="1"/>
    <cellStyle name="20% - Accent2 9" xfId="39835" hidden="1"/>
    <cellStyle name="20% - Accent2 9" xfId="39854" hidden="1"/>
    <cellStyle name="20% - Accent2 9" xfId="41134" hidden="1"/>
    <cellStyle name="20% - Accent2 9" xfId="41210" hidden="1"/>
    <cellStyle name="20% - Accent2 9" xfId="41288" hidden="1"/>
    <cellStyle name="20% - Accent2 9" xfId="41471" hidden="1"/>
    <cellStyle name="20% - Accent2 9" xfId="41547" hidden="1"/>
    <cellStyle name="20% - Accent2 9" xfId="41625" hidden="1"/>
    <cellStyle name="20% - Accent2 9" xfId="41808" hidden="1"/>
    <cellStyle name="20% - Accent2 9" xfId="41884" hidden="1"/>
    <cellStyle name="20% - Accent2 9" xfId="41984" hidden="1"/>
    <cellStyle name="20% - Accent2 9" xfId="42058" hidden="1"/>
    <cellStyle name="20% - Accent2 9" xfId="42134" hidden="1"/>
    <cellStyle name="20% - Accent2 9" xfId="42212" hidden="1"/>
    <cellStyle name="20% - Accent2 9" xfId="42797" hidden="1"/>
    <cellStyle name="20% - Accent2 9" xfId="42873" hidden="1"/>
    <cellStyle name="20% - Accent2 9" xfId="42952" hidden="1"/>
    <cellStyle name="20% - Accent2 9" xfId="43065" hidden="1"/>
    <cellStyle name="20% - Accent2 9" xfId="42509" hidden="1"/>
    <cellStyle name="20% - Accent2 9" xfId="42661" hidden="1"/>
    <cellStyle name="20% - Accent2 9" xfId="43392" hidden="1"/>
    <cellStyle name="20% - Accent2 9" xfId="43468" hidden="1"/>
    <cellStyle name="20% - Accent2 9" xfId="43546" hidden="1"/>
    <cellStyle name="20% - Accent2 9" xfId="43641" hidden="1"/>
    <cellStyle name="20% - Accent2 9" xfId="42625" hidden="1"/>
    <cellStyle name="20% - Accent2 9" xfId="42644" hidden="1"/>
    <cellStyle name="20% - Accent2 9" xfId="43924" hidden="1"/>
    <cellStyle name="20% - Accent2 9" xfId="44000" hidden="1"/>
    <cellStyle name="20% - Accent2 9" xfId="44078" hidden="1"/>
    <cellStyle name="20% - Accent2 9" xfId="44261" hidden="1"/>
    <cellStyle name="20% - Accent2 9" xfId="44337" hidden="1"/>
    <cellStyle name="20% - Accent2 9" xfId="44415" hidden="1"/>
    <cellStyle name="20% - Accent2 9" xfId="44598" hidden="1"/>
    <cellStyle name="20% - Accent2 9" xfId="44674" hidden="1"/>
    <cellStyle name="20% - Accent2 9" xfId="44776" hidden="1"/>
    <cellStyle name="20% - Accent2 9" xfId="44850" hidden="1"/>
    <cellStyle name="20% - Accent2 9" xfId="44926" hidden="1"/>
    <cellStyle name="20% - Accent2 9" xfId="45004" hidden="1"/>
    <cellStyle name="20% - Accent2 9" xfId="45589" hidden="1"/>
    <cellStyle name="20% - Accent2 9" xfId="45665" hidden="1"/>
    <cellStyle name="20% - Accent2 9" xfId="45744" hidden="1"/>
    <cellStyle name="20% - Accent2 9" xfId="45857" hidden="1"/>
    <cellStyle name="20% - Accent2 9" xfId="45301" hidden="1"/>
    <cellStyle name="20% - Accent2 9" xfId="45453" hidden="1"/>
    <cellStyle name="20% - Accent2 9" xfId="46184" hidden="1"/>
    <cellStyle name="20% - Accent2 9" xfId="46260" hidden="1"/>
    <cellStyle name="20% - Accent2 9" xfId="46338" hidden="1"/>
    <cellStyle name="20% - Accent2 9" xfId="46433" hidden="1"/>
    <cellStyle name="20% - Accent2 9" xfId="45417" hidden="1"/>
    <cellStyle name="20% - Accent2 9" xfId="45436" hidden="1"/>
    <cellStyle name="20% - Accent2 9" xfId="46716" hidden="1"/>
    <cellStyle name="20% - Accent2 9" xfId="46792" hidden="1"/>
    <cellStyle name="20% - Accent2 9" xfId="46870" hidden="1"/>
    <cellStyle name="20% - Accent2 9" xfId="47053" hidden="1"/>
    <cellStyle name="20% - Accent2 9" xfId="47129" hidden="1"/>
    <cellStyle name="20% - Accent2 9" xfId="47207" hidden="1"/>
    <cellStyle name="20% - Accent2 9" xfId="47390" hidden="1"/>
    <cellStyle name="20% - Accent2 9" xfId="47466" hidden="1"/>
    <cellStyle name="20% - Accent2 9" xfId="47568" hidden="1"/>
    <cellStyle name="20% - Accent2 9" xfId="47642" hidden="1"/>
    <cellStyle name="20% - Accent2 9" xfId="47718" hidden="1"/>
    <cellStyle name="20% - Accent2 9" xfId="47796" hidden="1"/>
    <cellStyle name="20% - Accent2 9" xfId="48381" hidden="1"/>
    <cellStyle name="20% - Accent2 9" xfId="48457" hidden="1"/>
    <cellStyle name="20% - Accent2 9" xfId="48536" hidden="1"/>
    <cellStyle name="20% - Accent2 9" xfId="48649" hidden="1"/>
    <cellStyle name="20% - Accent2 9" xfId="48093" hidden="1"/>
    <cellStyle name="20% - Accent2 9" xfId="48245" hidden="1"/>
    <cellStyle name="20% - Accent2 9" xfId="48976" hidden="1"/>
    <cellStyle name="20% - Accent2 9" xfId="49052" hidden="1"/>
    <cellStyle name="20% - Accent2 9" xfId="49130" hidden="1"/>
    <cellStyle name="20% - Accent2 9" xfId="49225" hidden="1"/>
    <cellStyle name="20% - Accent2 9" xfId="48209" hidden="1"/>
    <cellStyle name="20% - Accent2 9" xfId="48228" hidden="1"/>
    <cellStyle name="20% - Accent2 9" xfId="49508" hidden="1"/>
    <cellStyle name="20% - Accent2 9" xfId="49584" hidden="1"/>
    <cellStyle name="20% - Accent2 9" xfId="49662" hidden="1"/>
    <cellStyle name="20% - Accent2 9" xfId="49845" hidden="1"/>
    <cellStyle name="20% - Accent2 9" xfId="49921" hidden="1"/>
    <cellStyle name="20% - Accent2 9" xfId="49999" hidden="1"/>
    <cellStyle name="20% - Accent2 9" xfId="50182" hidden="1"/>
    <cellStyle name="20% - Accent2 9" xfId="50258" hidden="1"/>
    <cellStyle name="20% - Accent2 9" xfId="50358" hidden="1"/>
    <cellStyle name="20% - Accent2 9" xfId="50432" hidden="1"/>
    <cellStyle name="20% - Accent2 9" xfId="50508" hidden="1"/>
    <cellStyle name="20% - Accent2 9" xfId="50586" hidden="1"/>
    <cellStyle name="20% - Accent2 9" xfId="51171" hidden="1"/>
    <cellStyle name="20% - Accent2 9" xfId="51247" hidden="1"/>
    <cellStyle name="20% - Accent2 9" xfId="51326" hidden="1"/>
    <cellStyle name="20% - Accent2 9" xfId="51439" hidden="1"/>
    <cellStyle name="20% - Accent2 9" xfId="50883" hidden="1"/>
    <cellStyle name="20% - Accent2 9" xfId="51035" hidden="1"/>
    <cellStyle name="20% - Accent2 9" xfId="51766" hidden="1"/>
    <cellStyle name="20% - Accent2 9" xfId="51842" hidden="1"/>
    <cellStyle name="20% - Accent2 9" xfId="51920" hidden="1"/>
    <cellStyle name="20% - Accent2 9" xfId="52015" hidden="1"/>
    <cellStyle name="20% - Accent2 9" xfId="50999" hidden="1"/>
    <cellStyle name="20% - Accent2 9" xfId="51018" hidden="1"/>
    <cellStyle name="20% - Accent2 9" xfId="52298" hidden="1"/>
    <cellStyle name="20% - Accent2 9" xfId="52374" hidden="1"/>
    <cellStyle name="20% - Accent2 9" xfId="52452" hidden="1"/>
    <cellStyle name="20% - Accent2 9" xfId="52635" hidden="1"/>
    <cellStyle name="20% - Accent2 9" xfId="52711" hidden="1"/>
    <cellStyle name="20% - Accent2 9" xfId="52789" hidden="1"/>
    <cellStyle name="20% - Accent2 9" xfId="52972" hidden="1"/>
    <cellStyle name="20% - Accent2 9" xfId="53048" hidden="1"/>
    <cellStyle name="20% - Accent2 9" xfId="53150" hidden="1"/>
    <cellStyle name="20% - Accent2 9" xfId="53224" hidden="1"/>
    <cellStyle name="20% - Accent2 9" xfId="53300" hidden="1"/>
    <cellStyle name="20% - Accent2 9" xfId="53378" hidden="1"/>
    <cellStyle name="20% - Accent2 9" xfId="53963" hidden="1"/>
    <cellStyle name="20% - Accent2 9" xfId="54039" hidden="1"/>
    <cellStyle name="20% - Accent2 9" xfId="54118" hidden="1"/>
    <cellStyle name="20% - Accent2 9" xfId="54231" hidden="1"/>
    <cellStyle name="20% - Accent2 9" xfId="53675" hidden="1"/>
    <cellStyle name="20% - Accent2 9" xfId="53827" hidden="1"/>
    <cellStyle name="20% - Accent2 9" xfId="54558" hidden="1"/>
    <cellStyle name="20% - Accent2 9" xfId="54634" hidden="1"/>
    <cellStyle name="20% - Accent2 9" xfId="54712" hidden="1"/>
    <cellStyle name="20% - Accent2 9" xfId="54807" hidden="1"/>
    <cellStyle name="20% - Accent2 9" xfId="53791" hidden="1"/>
    <cellStyle name="20% - Accent2 9" xfId="53810" hidden="1"/>
    <cellStyle name="20% - Accent2 9" xfId="55090" hidden="1"/>
    <cellStyle name="20% - Accent2 9" xfId="55166" hidden="1"/>
    <cellStyle name="20% - Accent2 9" xfId="55244" hidden="1"/>
    <cellStyle name="20% - Accent2 9" xfId="55427" hidden="1"/>
    <cellStyle name="20% - Accent2 9" xfId="55503" hidden="1"/>
    <cellStyle name="20% - Accent2 9" xfId="55581" hidden="1"/>
    <cellStyle name="20% - Accent2 9" xfId="55764" hidden="1"/>
    <cellStyle name="20% - Accent2 9" xfId="55840" hidden="1"/>
    <cellStyle name="20% - Accent2 9" xfId="55942" hidden="1"/>
    <cellStyle name="20% - Accent2 9" xfId="56016" hidden="1"/>
    <cellStyle name="20% - Accent2 9" xfId="56092" hidden="1"/>
    <cellStyle name="20% - Accent2 9" xfId="56170" hidden="1"/>
    <cellStyle name="20% - Accent2 9" xfId="56755" hidden="1"/>
    <cellStyle name="20% - Accent2 9" xfId="56831" hidden="1"/>
    <cellStyle name="20% - Accent2 9" xfId="56910" hidden="1"/>
    <cellStyle name="20% - Accent2 9" xfId="57023" hidden="1"/>
    <cellStyle name="20% - Accent2 9" xfId="56467" hidden="1"/>
    <cellStyle name="20% - Accent2 9" xfId="56619" hidden="1"/>
    <cellStyle name="20% - Accent2 9" xfId="57350" hidden="1"/>
    <cellStyle name="20% - Accent2 9" xfId="57426" hidden="1"/>
    <cellStyle name="20% - Accent2 9" xfId="57504" hidden="1"/>
    <cellStyle name="20% - Accent2 9" xfId="57599" hidden="1"/>
    <cellStyle name="20% - Accent2 9" xfId="56583" hidden="1"/>
    <cellStyle name="20% - Accent2 9" xfId="56602" hidden="1"/>
    <cellStyle name="20% - Accent2 9" xfId="57882" hidden="1"/>
    <cellStyle name="20% - Accent2 9" xfId="57958" hidden="1"/>
    <cellStyle name="20% - Accent2 9" xfId="58036" hidden="1"/>
    <cellStyle name="20% - Accent2 9" xfId="58219" hidden="1"/>
    <cellStyle name="20% - Accent2 9" xfId="58295" hidden="1"/>
    <cellStyle name="20% - Accent2 9" xfId="58373" hidden="1"/>
    <cellStyle name="20% - Accent2 9" xfId="58556" hidden="1"/>
    <cellStyle name="20% - Accent2 9" xfId="58632" hidden="1"/>
    <cellStyle name="20% - Accent3" xfId="16799" builtinId="38" hidden="1"/>
    <cellStyle name="20% - Accent3 10" xfId="74" hidden="1"/>
    <cellStyle name="20% - Accent3 10" xfId="150" hidden="1"/>
    <cellStyle name="20% - Accent3 10" xfId="237" hidden="1"/>
    <cellStyle name="20% - Accent3 10" xfId="406" hidden="1"/>
    <cellStyle name="20% - Accent3 10" xfId="1413" hidden="1"/>
    <cellStyle name="20% - Accent3 10" xfId="1558" hidden="1"/>
    <cellStyle name="20% - Accent3 10" xfId="1696" hidden="1"/>
    <cellStyle name="20% - Accent3 10" xfId="1814" hidden="1"/>
    <cellStyle name="20% - Accent3 10" xfId="1281" hidden="1"/>
    <cellStyle name="20% - Accent3 10" xfId="1117" hidden="1"/>
    <cellStyle name="20% - Accent3 10" xfId="2479" hidden="1"/>
    <cellStyle name="20% - Accent3 10" xfId="2616" hidden="1"/>
    <cellStyle name="20% - Accent3 10" xfId="2765" hidden="1"/>
    <cellStyle name="20% - Accent3 10" xfId="2924" hidden="1"/>
    <cellStyle name="20% - Accent3 10" xfId="1165" hidden="1"/>
    <cellStyle name="20% - Accent3 10" xfId="1135" hidden="1"/>
    <cellStyle name="20% - Accent3 10" xfId="3535" hidden="1"/>
    <cellStyle name="20% - Accent3 10" xfId="3634" hidden="1"/>
    <cellStyle name="20% - Accent3 10" xfId="3725" hidden="1"/>
    <cellStyle name="20% - Accent3 10" xfId="4297" hidden="1"/>
    <cellStyle name="20% - Accent3 10" xfId="4408" hidden="1"/>
    <cellStyle name="20% - Accent3 10" xfId="4520" hidden="1"/>
    <cellStyle name="20% - Accent3 10" xfId="4905" hidden="1"/>
    <cellStyle name="20% - Accent3 10" xfId="4985" hidden="1"/>
    <cellStyle name="20% - Accent3 10" xfId="5510" hidden="1"/>
    <cellStyle name="20% - Accent3 10" xfId="5584" hidden="1"/>
    <cellStyle name="20% - Accent3 10" xfId="5660" hidden="1"/>
    <cellStyle name="20% - Accent3 10" xfId="5738" hidden="1"/>
    <cellStyle name="20% - Accent3 10" xfId="6323" hidden="1"/>
    <cellStyle name="20% - Accent3 10" xfId="6399" hidden="1"/>
    <cellStyle name="20% - Accent3 10" xfId="6478" hidden="1"/>
    <cellStyle name="20% - Accent3 10" xfId="6573" hidden="1"/>
    <cellStyle name="20% - Accent3 10" xfId="6259" hidden="1"/>
    <cellStyle name="20% - Accent3 10" xfId="6112" hidden="1"/>
    <cellStyle name="20% - Accent3 10" xfId="6918" hidden="1"/>
    <cellStyle name="20% - Accent3 10" xfId="6994" hidden="1"/>
    <cellStyle name="20% - Accent3 10" xfId="7072" hidden="1"/>
    <cellStyle name="20% - Accent3 10" xfId="7151" hidden="1"/>
    <cellStyle name="20% - Accent3 10" xfId="6156" hidden="1"/>
    <cellStyle name="20% - Accent3 10" xfId="6127" hidden="1"/>
    <cellStyle name="20% - Accent3 10" xfId="7450" hidden="1"/>
    <cellStyle name="20% - Accent3 10" xfId="7526" hidden="1"/>
    <cellStyle name="20% - Accent3 10" xfId="7604" hidden="1"/>
    <cellStyle name="20% - Accent3 10" xfId="7787" hidden="1"/>
    <cellStyle name="20% - Accent3 10" xfId="7863" hidden="1"/>
    <cellStyle name="20% - Accent3 10" xfId="7941" hidden="1"/>
    <cellStyle name="20% - Accent3 10" xfId="8124" hidden="1"/>
    <cellStyle name="20% - Accent3 10" xfId="8200" hidden="1"/>
    <cellStyle name="20% - Accent3 10" xfId="8302" hidden="1"/>
    <cellStyle name="20% - Accent3 10" xfId="8376" hidden="1"/>
    <cellStyle name="20% - Accent3 10" xfId="8452" hidden="1"/>
    <cellStyle name="20% - Accent3 10" xfId="8530" hidden="1"/>
    <cellStyle name="20% - Accent3 10" xfId="9115" hidden="1"/>
    <cellStyle name="20% - Accent3 10" xfId="9191" hidden="1"/>
    <cellStyle name="20% - Accent3 10" xfId="9270" hidden="1"/>
    <cellStyle name="20% - Accent3 10" xfId="9365" hidden="1"/>
    <cellStyle name="20% - Accent3 10" xfId="9051" hidden="1"/>
    <cellStyle name="20% - Accent3 10" xfId="8904" hidden="1"/>
    <cellStyle name="20% - Accent3 10" xfId="9710" hidden="1"/>
    <cellStyle name="20% - Accent3 10" xfId="9786" hidden="1"/>
    <cellStyle name="20% - Accent3 10" xfId="9864" hidden="1"/>
    <cellStyle name="20% - Accent3 10" xfId="9943" hidden="1"/>
    <cellStyle name="20% - Accent3 10" xfId="8948" hidden="1"/>
    <cellStyle name="20% - Accent3 10" xfId="8919" hidden="1"/>
    <cellStyle name="20% - Accent3 10" xfId="10242" hidden="1"/>
    <cellStyle name="20% - Accent3 10" xfId="10318" hidden="1"/>
    <cellStyle name="20% - Accent3 10" xfId="10396" hidden="1"/>
    <cellStyle name="20% - Accent3 10" xfId="10579" hidden="1"/>
    <cellStyle name="20% - Accent3 10" xfId="10655" hidden="1"/>
    <cellStyle name="20% - Accent3 10" xfId="10733" hidden="1"/>
    <cellStyle name="20% - Accent3 10" xfId="10916" hidden="1"/>
    <cellStyle name="20% - Accent3 10" xfId="10992" hidden="1"/>
    <cellStyle name="20% - Accent3 10" xfId="5404" hidden="1"/>
    <cellStyle name="20% - Accent3 10" xfId="5330" hidden="1"/>
    <cellStyle name="20% - Accent3 10" xfId="5250" hidden="1"/>
    <cellStyle name="20% - Accent3 10" xfId="5167" hidden="1"/>
    <cellStyle name="20% - Accent3 10" xfId="3999" hidden="1"/>
    <cellStyle name="20% - Accent3 10" xfId="3918" hidden="1"/>
    <cellStyle name="20% - Accent3 10" xfId="3832" hidden="1"/>
    <cellStyle name="20% - Accent3 10" xfId="3588" hidden="1"/>
    <cellStyle name="20% - Accent3 10" xfId="4167" hidden="1"/>
    <cellStyle name="20% - Accent3 10" xfId="4454" hidden="1"/>
    <cellStyle name="20% - Accent3 10" xfId="2868" hidden="1"/>
    <cellStyle name="20% - Accent3 10" xfId="2718" hidden="1"/>
    <cellStyle name="20% - Accent3 10" xfId="2552" hidden="1"/>
    <cellStyle name="20% - Accent3 10" xfId="2401" hidden="1"/>
    <cellStyle name="20% - Accent3 10" xfId="4290" hidden="1"/>
    <cellStyle name="20% - Accent3 10" xfId="4379" hidden="1"/>
    <cellStyle name="20% - Accent3 10" xfId="1687" hidden="1"/>
    <cellStyle name="20% - Accent3 10" xfId="1515" hidden="1"/>
    <cellStyle name="20% - Accent3 10" xfId="1351" hidden="1"/>
    <cellStyle name="20% - Accent3 10" xfId="863" hidden="1"/>
    <cellStyle name="20% - Accent3 10" xfId="787" hidden="1"/>
    <cellStyle name="20% - Accent3 10" xfId="709" hidden="1"/>
    <cellStyle name="20% - Accent3 10" xfId="11068" hidden="1"/>
    <cellStyle name="20% - Accent3 10" xfId="11144" hidden="1"/>
    <cellStyle name="20% - Accent3 10" xfId="11246" hidden="1"/>
    <cellStyle name="20% - Accent3 10" xfId="11320" hidden="1"/>
    <cellStyle name="20% - Accent3 10" xfId="11396" hidden="1"/>
    <cellStyle name="20% - Accent3 10" xfId="11474" hidden="1"/>
    <cellStyle name="20% - Accent3 10" xfId="12059" hidden="1"/>
    <cellStyle name="20% - Accent3 10" xfId="12135" hidden="1"/>
    <cellStyle name="20% - Accent3 10" xfId="12214" hidden="1"/>
    <cellStyle name="20% - Accent3 10" xfId="12309" hidden="1"/>
    <cellStyle name="20% - Accent3 10" xfId="11995" hidden="1"/>
    <cellStyle name="20% - Accent3 10" xfId="11848" hidden="1"/>
    <cellStyle name="20% - Accent3 10" xfId="12654" hidden="1"/>
    <cellStyle name="20% - Accent3 10" xfId="12730" hidden="1"/>
    <cellStyle name="20% - Accent3 10" xfId="12808" hidden="1"/>
    <cellStyle name="20% - Accent3 10" xfId="12887" hidden="1"/>
    <cellStyle name="20% - Accent3 10" xfId="11892" hidden="1"/>
    <cellStyle name="20% - Accent3 10" xfId="11863" hidden="1"/>
    <cellStyle name="20% - Accent3 10" xfId="13186" hidden="1"/>
    <cellStyle name="20% - Accent3 10" xfId="13262" hidden="1"/>
    <cellStyle name="20% - Accent3 10" xfId="13340" hidden="1"/>
    <cellStyle name="20% - Accent3 10" xfId="13523" hidden="1"/>
    <cellStyle name="20% - Accent3 10" xfId="13599" hidden="1"/>
    <cellStyle name="20% - Accent3 10" xfId="13677" hidden="1"/>
    <cellStyle name="20% - Accent3 10" xfId="13860" hidden="1"/>
    <cellStyle name="20% - Accent3 10" xfId="13936" hidden="1"/>
    <cellStyle name="20% - Accent3 10" xfId="14038" hidden="1"/>
    <cellStyle name="20% - Accent3 10" xfId="14112" hidden="1"/>
    <cellStyle name="20% - Accent3 10" xfId="14188" hidden="1"/>
    <cellStyle name="20% - Accent3 10" xfId="14266" hidden="1"/>
    <cellStyle name="20% - Accent3 10" xfId="14851" hidden="1"/>
    <cellStyle name="20% - Accent3 10" xfId="14927" hidden="1"/>
    <cellStyle name="20% - Accent3 10" xfId="15006" hidden="1"/>
    <cellStyle name="20% - Accent3 10" xfId="15101" hidden="1"/>
    <cellStyle name="20% - Accent3 10" xfId="14787" hidden="1"/>
    <cellStyle name="20% - Accent3 10" xfId="14640" hidden="1"/>
    <cellStyle name="20% - Accent3 10" xfId="15446" hidden="1"/>
    <cellStyle name="20% - Accent3 10" xfId="15522" hidden="1"/>
    <cellStyle name="20% - Accent3 10" xfId="15600" hidden="1"/>
    <cellStyle name="20% - Accent3 10" xfId="15679" hidden="1"/>
    <cellStyle name="20% - Accent3 10" xfId="14684" hidden="1"/>
    <cellStyle name="20% - Accent3 10" xfId="14655" hidden="1"/>
    <cellStyle name="20% - Accent3 10" xfId="15978" hidden="1"/>
    <cellStyle name="20% - Accent3 10" xfId="16054" hidden="1"/>
    <cellStyle name="20% - Accent3 10" xfId="16132" hidden="1"/>
    <cellStyle name="20% - Accent3 10" xfId="16315" hidden="1"/>
    <cellStyle name="20% - Accent3 10" xfId="16391" hidden="1"/>
    <cellStyle name="20% - Accent3 10" xfId="16469" hidden="1"/>
    <cellStyle name="20% - Accent3 10" xfId="16652" hidden="1"/>
    <cellStyle name="20% - Accent3 10" xfId="16728" hidden="1"/>
    <cellStyle name="20% - Accent3 10" xfId="16871" hidden="1"/>
    <cellStyle name="20% - Accent3 10" xfId="16945" hidden="1"/>
    <cellStyle name="20% - Accent3 10" xfId="17021" hidden="1"/>
    <cellStyle name="20% - Accent3 10" xfId="17099" hidden="1"/>
    <cellStyle name="20% - Accent3 10" xfId="17684" hidden="1"/>
    <cellStyle name="20% - Accent3 10" xfId="17760" hidden="1"/>
    <cellStyle name="20% - Accent3 10" xfId="17839" hidden="1"/>
    <cellStyle name="20% - Accent3 10" xfId="17934" hidden="1"/>
    <cellStyle name="20% - Accent3 10" xfId="17620" hidden="1"/>
    <cellStyle name="20% - Accent3 10" xfId="17473" hidden="1"/>
    <cellStyle name="20% - Accent3 10" xfId="18279" hidden="1"/>
    <cellStyle name="20% - Accent3 10" xfId="18355" hidden="1"/>
    <cellStyle name="20% - Accent3 10" xfId="18433" hidden="1"/>
    <cellStyle name="20% - Accent3 10" xfId="18512" hidden="1"/>
    <cellStyle name="20% - Accent3 10" xfId="17517" hidden="1"/>
    <cellStyle name="20% - Accent3 10" xfId="17488" hidden="1"/>
    <cellStyle name="20% - Accent3 10" xfId="18811" hidden="1"/>
    <cellStyle name="20% - Accent3 10" xfId="18887" hidden="1"/>
    <cellStyle name="20% - Accent3 10" xfId="18965" hidden="1"/>
    <cellStyle name="20% - Accent3 10" xfId="19148" hidden="1"/>
    <cellStyle name="20% - Accent3 10" xfId="19224" hidden="1"/>
    <cellStyle name="20% - Accent3 10" xfId="19302" hidden="1"/>
    <cellStyle name="20% - Accent3 10" xfId="19485" hidden="1"/>
    <cellStyle name="20% - Accent3 10" xfId="19561" hidden="1"/>
    <cellStyle name="20% - Accent3 10" xfId="19664" hidden="1"/>
    <cellStyle name="20% - Accent3 10" xfId="19738" hidden="1"/>
    <cellStyle name="20% - Accent3 10" xfId="19814" hidden="1"/>
    <cellStyle name="20% - Accent3 10" xfId="19892" hidden="1"/>
    <cellStyle name="20% - Accent3 10" xfId="20477" hidden="1"/>
    <cellStyle name="20% - Accent3 10" xfId="20553" hidden="1"/>
    <cellStyle name="20% - Accent3 10" xfId="20632" hidden="1"/>
    <cellStyle name="20% - Accent3 10" xfId="20727" hidden="1"/>
    <cellStyle name="20% - Accent3 10" xfId="20413" hidden="1"/>
    <cellStyle name="20% - Accent3 10" xfId="20266" hidden="1"/>
    <cellStyle name="20% - Accent3 10" xfId="21072" hidden="1"/>
    <cellStyle name="20% - Accent3 10" xfId="21148" hidden="1"/>
    <cellStyle name="20% - Accent3 10" xfId="21226" hidden="1"/>
    <cellStyle name="20% - Accent3 10" xfId="21305" hidden="1"/>
    <cellStyle name="20% - Accent3 10" xfId="20310" hidden="1"/>
    <cellStyle name="20% - Accent3 10" xfId="20281" hidden="1"/>
    <cellStyle name="20% - Accent3 10" xfId="21604" hidden="1"/>
    <cellStyle name="20% - Accent3 10" xfId="21680" hidden="1"/>
    <cellStyle name="20% - Accent3 10" xfId="21758" hidden="1"/>
    <cellStyle name="20% - Accent3 10" xfId="21941" hidden="1"/>
    <cellStyle name="20% - Accent3 10" xfId="22017" hidden="1"/>
    <cellStyle name="20% - Accent3 10" xfId="22095" hidden="1"/>
    <cellStyle name="20% - Accent3 10" xfId="22278" hidden="1"/>
    <cellStyle name="20% - Accent3 10" xfId="22354" hidden="1"/>
    <cellStyle name="20% - Accent3 10" xfId="22456" hidden="1"/>
    <cellStyle name="20% - Accent3 10" xfId="22530" hidden="1"/>
    <cellStyle name="20% - Accent3 10" xfId="22606" hidden="1"/>
    <cellStyle name="20% - Accent3 10" xfId="22684" hidden="1"/>
    <cellStyle name="20% - Accent3 10" xfId="23269" hidden="1"/>
    <cellStyle name="20% - Accent3 10" xfId="23345" hidden="1"/>
    <cellStyle name="20% - Accent3 10" xfId="23424" hidden="1"/>
    <cellStyle name="20% - Accent3 10" xfId="23519" hidden="1"/>
    <cellStyle name="20% - Accent3 10" xfId="23205" hidden="1"/>
    <cellStyle name="20% - Accent3 10" xfId="23058" hidden="1"/>
    <cellStyle name="20% - Accent3 10" xfId="23864" hidden="1"/>
    <cellStyle name="20% - Accent3 10" xfId="23940" hidden="1"/>
    <cellStyle name="20% - Accent3 10" xfId="24018" hidden="1"/>
    <cellStyle name="20% - Accent3 10" xfId="24097" hidden="1"/>
    <cellStyle name="20% - Accent3 10" xfId="23102" hidden="1"/>
    <cellStyle name="20% - Accent3 10" xfId="23073" hidden="1"/>
    <cellStyle name="20% - Accent3 10" xfId="24396" hidden="1"/>
    <cellStyle name="20% - Accent3 10" xfId="24472" hidden="1"/>
    <cellStyle name="20% - Accent3 10" xfId="24550" hidden="1"/>
    <cellStyle name="20% - Accent3 10" xfId="24733" hidden="1"/>
    <cellStyle name="20% - Accent3 10" xfId="24809" hidden="1"/>
    <cellStyle name="20% - Accent3 10" xfId="24887" hidden="1"/>
    <cellStyle name="20% - Accent3 10" xfId="25070" hidden="1"/>
    <cellStyle name="20% - Accent3 10" xfId="25146" hidden="1"/>
    <cellStyle name="20% - Accent3 10" xfId="25249" hidden="1"/>
    <cellStyle name="20% - Accent3 10" xfId="25323" hidden="1"/>
    <cellStyle name="20% - Accent3 10" xfId="25399" hidden="1"/>
    <cellStyle name="20% - Accent3 10" xfId="25477" hidden="1"/>
    <cellStyle name="20% - Accent3 10" xfId="26062" hidden="1"/>
    <cellStyle name="20% - Accent3 10" xfId="26138" hidden="1"/>
    <cellStyle name="20% - Accent3 10" xfId="26217" hidden="1"/>
    <cellStyle name="20% - Accent3 10" xfId="26312" hidden="1"/>
    <cellStyle name="20% - Accent3 10" xfId="25998" hidden="1"/>
    <cellStyle name="20% - Accent3 10" xfId="25851" hidden="1"/>
    <cellStyle name="20% - Accent3 10" xfId="26657" hidden="1"/>
    <cellStyle name="20% - Accent3 10" xfId="26733" hidden="1"/>
    <cellStyle name="20% - Accent3 10" xfId="26811" hidden="1"/>
    <cellStyle name="20% - Accent3 10" xfId="26890" hidden="1"/>
    <cellStyle name="20% - Accent3 10" xfId="25895" hidden="1"/>
    <cellStyle name="20% - Accent3 10" xfId="25866" hidden="1"/>
    <cellStyle name="20% - Accent3 10" xfId="27189" hidden="1"/>
    <cellStyle name="20% - Accent3 10" xfId="27265" hidden="1"/>
    <cellStyle name="20% - Accent3 10" xfId="27343" hidden="1"/>
    <cellStyle name="20% - Accent3 10" xfId="27526" hidden="1"/>
    <cellStyle name="20% - Accent3 10" xfId="27602" hidden="1"/>
    <cellStyle name="20% - Accent3 10" xfId="27680" hidden="1"/>
    <cellStyle name="20% - Accent3 10" xfId="27863" hidden="1"/>
    <cellStyle name="20% - Accent3 10" xfId="27939" hidden="1"/>
    <cellStyle name="20% - Accent3 10" xfId="28042" hidden="1"/>
    <cellStyle name="20% - Accent3 10" xfId="28116" hidden="1"/>
    <cellStyle name="20% - Accent3 10" xfId="28192" hidden="1"/>
    <cellStyle name="20% - Accent3 10" xfId="28270" hidden="1"/>
    <cellStyle name="20% - Accent3 10" xfId="28855" hidden="1"/>
    <cellStyle name="20% - Accent3 10" xfId="28931" hidden="1"/>
    <cellStyle name="20% - Accent3 10" xfId="29010" hidden="1"/>
    <cellStyle name="20% - Accent3 10" xfId="29105" hidden="1"/>
    <cellStyle name="20% - Accent3 10" xfId="28791" hidden="1"/>
    <cellStyle name="20% - Accent3 10" xfId="28644" hidden="1"/>
    <cellStyle name="20% - Accent3 10" xfId="29450" hidden="1"/>
    <cellStyle name="20% - Accent3 10" xfId="29526" hidden="1"/>
    <cellStyle name="20% - Accent3 10" xfId="29604" hidden="1"/>
    <cellStyle name="20% - Accent3 10" xfId="29683" hidden="1"/>
    <cellStyle name="20% - Accent3 10" xfId="28688" hidden="1"/>
    <cellStyle name="20% - Accent3 10" xfId="28659" hidden="1"/>
    <cellStyle name="20% - Accent3 10" xfId="29982" hidden="1"/>
    <cellStyle name="20% - Accent3 10" xfId="30058" hidden="1"/>
    <cellStyle name="20% - Accent3 10" xfId="30136" hidden="1"/>
    <cellStyle name="20% - Accent3 10" xfId="30319" hidden="1"/>
    <cellStyle name="20% - Accent3 10" xfId="30395" hidden="1"/>
    <cellStyle name="20% - Accent3 10" xfId="30473" hidden="1"/>
    <cellStyle name="20% - Accent3 10" xfId="30656" hidden="1"/>
    <cellStyle name="20% - Accent3 10" xfId="30732" hidden="1"/>
    <cellStyle name="20% - Accent3 10" xfId="30834" hidden="1"/>
    <cellStyle name="20% - Accent3 10" xfId="30908" hidden="1"/>
    <cellStyle name="20% - Accent3 10" xfId="30984" hidden="1"/>
    <cellStyle name="20% - Accent3 10" xfId="31062" hidden="1"/>
    <cellStyle name="20% - Accent3 10" xfId="31647" hidden="1"/>
    <cellStyle name="20% - Accent3 10" xfId="31723" hidden="1"/>
    <cellStyle name="20% - Accent3 10" xfId="31802" hidden="1"/>
    <cellStyle name="20% - Accent3 10" xfId="31897" hidden="1"/>
    <cellStyle name="20% - Accent3 10" xfId="31583" hidden="1"/>
    <cellStyle name="20% - Accent3 10" xfId="31436" hidden="1"/>
    <cellStyle name="20% - Accent3 10" xfId="32242" hidden="1"/>
    <cellStyle name="20% - Accent3 10" xfId="32318" hidden="1"/>
    <cellStyle name="20% - Accent3 10" xfId="32396" hidden="1"/>
    <cellStyle name="20% - Accent3 10" xfId="32475" hidden="1"/>
    <cellStyle name="20% - Accent3 10" xfId="31480" hidden="1"/>
    <cellStyle name="20% - Accent3 10" xfId="31451" hidden="1"/>
    <cellStyle name="20% - Accent3 10" xfId="32774" hidden="1"/>
    <cellStyle name="20% - Accent3 10" xfId="32850" hidden="1"/>
    <cellStyle name="20% - Accent3 10" xfId="32928" hidden="1"/>
    <cellStyle name="20% - Accent3 10" xfId="33111" hidden="1"/>
    <cellStyle name="20% - Accent3 10" xfId="33187" hidden="1"/>
    <cellStyle name="20% - Accent3 10" xfId="33265" hidden="1"/>
    <cellStyle name="20% - Accent3 10" xfId="33448" hidden="1"/>
    <cellStyle name="20% - Accent3 10" xfId="33524" hidden="1"/>
    <cellStyle name="20% - Accent3 10" xfId="33625" hidden="1"/>
    <cellStyle name="20% - Accent3 10" xfId="33699" hidden="1"/>
    <cellStyle name="20% - Accent3 10" xfId="33775" hidden="1"/>
    <cellStyle name="20% - Accent3 10" xfId="33853" hidden="1"/>
    <cellStyle name="20% - Accent3 10" xfId="34438" hidden="1"/>
    <cellStyle name="20% - Accent3 10" xfId="34514" hidden="1"/>
    <cellStyle name="20% - Accent3 10" xfId="34593" hidden="1"/>
    <cellStyle name="20% - Accent3 10" xfId="34688" hidden="1"/>
    <cellStyle name="20% - Accent3 10" xfId="34374" hidden="1"/>
    <cellStyle name="20% - Accent3 10" xfId="34227" hidden="1"/>
    <cellStyle name="20% - Accent3 10" xfId="35033" hidden="1"/>
    <cellStyle name="20% - Accent3 10" xfId="35109" hidden="1"/>
    <cellStyle name="20% - Accent3 10" xfId="35187" hidden="1"/>
    <cellStyle name="20% - Accent3 10" xfId="35266" hidden="1"/>
    <cellStyle name="20% - Accent3 10" xfId="34271" hidden="1"/>
    <cellStyle name="20% - Accent3 10" xfId="34242" hidden="1"/>
    <cellStyle name="20% - Accent3 10" xfId="35565" hidden="1"/>
    <cellStyle name="20% - Accent3 10" xfId="35641" hidden="1"/>
    <cellStyle name="20% - Accent3 10" xfId="35719" hidden="1"/>
    <cellStyle name="20% - Accent3 10" xfId="35902" hidden="1"/>
    <cellStyle name="20% - Accent3 10" xfId="35978" hidden="1"/>
    <cellStyle name="20% - Accent3 10" xfId="36056" hidden="1"/>
    <cellStyle name="20% - Accent3 10" xfId="36239" hidden="1"/>
    <cellStyle name="20% - Accent3 10" xfId="36315" hidden="1"/>
    <cellStyle name="20% - Accent3 10" xfId="36417" hidden="1"/>
    <cellStyle name="20% - Accent3 10" xfId="36491" hidden="1"/>
    <cellStyle name="20% - Accent3 10" xfId="36567" hidden="1"/>
    <cellStyle name="20% - Accent3 10" xfId="36645" hidden="1"/>
    <cellStyle name="20% - Accent3 10" xfId="37230" hidden="1"/>
    <cellStyle name="20% - Accent3 10" xfId="37306" hidden="1"/>
    <cellStyle name="20% - Accent3 10" xfId="37385" hidden="1"/>
    <cellStyle name="20% - Accent3 10" xfId="37480" hidden="1"/>
    <cellStyle name="20% - Accent3 10" xfId="37166" hidden="1"/>
    <cellStyle name="20% - Accent3 10" xfId="37019" hidden="1"/>
    <cellStyle name="20% - Accent3 10" xfId="37825" hidden="1"/>
    <cellStyle name="20% - Accent3 10" xfId="37901" hidden="1"/>
    <cellStyle name="20% - Accent3 10" xfId="37979" hidden="1"/>
    <cellStyle name="20% - Accent3 10" xfId="38058" hidden="1"/>
    <cellStyle name="20% - Accent3 10" xfId="37063" hidden="1"/>
    <cellStyle name="20% - Accent3 10" xfId="37034" hidden="1"/>
    <cellStyle name="20% - Accent3 10" xfId="38357" hidden="1"/>
    <cellStyle name="20% - Accent3 10" xfId="38433" hidden="1"/>
    <cellStyle name="20% - Accent3 10" xfId="38511" hidden="1"/>
    <cellStyle name="20% - Accent3 10" xfId="38694" hidden="1"/>
    <cellStyle name="20% - Accent3 10" xfId="38770" hidden="1"/>
    <cellStyle name="20% - Accent3 10" xfId="38848" hidden="1"/>
    <cellStyle name="20% - Accent3 10" xfId="39031" hidden="1"/>
    <cellStyle name="20% - Accent3 10" xfId="39107" hidden="1"/>
    <cellStyle name="20% - Accent3 10" xfId="39209" hidden="1"/>
    <cellStyle name="20% - Accent3 10" xfId="39283" hidden="1"/>
    <cellStyle name="20% - Accent3 10" xfId="39359" hidden="1"/>
    <cellStyle name="20% - Accent3 10" xfId="39437" hidden="1"/>
    <cellStyle name="20% - Accent3 10" xfId="40022" hidden="1"/>
    <cellStyle name="20% - Accent3 10" xfId="40098" hidden="1"/>
    <cellStyle name="20% - Accent3 10" xfId="40177" hidden="1"/>
    <cellStyle name="20% - Accent3 10" xfId="40272" hidden="1"/>
    <cellStyle name="20% - Accent3 10" xfId="39958" hidden="1"/>
    <cellStyle name="20% - Accent3 10" xfId="39811" hidden="1"/>
    <cellStyle name="20% - Accent3 10" xfId="40617" hidden="1"/>
    <cellStyle name="20% - Accent3 10" xfId="40693" hidden="1"/>
    <cellStyle name="20% - Accent3 10" xfId="40771" hidden="1"/>
    <cellStyle name="20% - Accent3 10" xfId="40850" hidden="1"/>
    <cellStyle name="20% - Accent3 10" xfId="39855" hidden="1"/>
    <cellStyle name="20% - Accent3 10" xfId="39826" hidden="1"/>
    <cellStyle name="20% - Accent3 10" xfId="41149" hidden="1"/>
    <cellStyle name="20% - Accent3 10" xfId="41225" hidden="1"/>
    <cellStyle name="20% - Accent3 10" xfId="41303" hidden="1"/>
    <cellStyle name="20% - Accent3 10" xfId="41486" hidden="1"/>
    <cellStyle name="20% - Accent3 10" xfId="41562" hidden="1"/>
    <cellStyle name="20% - Accent3 10" xfId="41640" hidden="1"/>
    <cellStyle name="20% - Accent3 10" xfId="41823" hidden="1"/>
    <cellStyle name="20% - Accent3 10" xfId="41899" hidden="1"/>
    <cellStyle name="20% - Accent3 10" xfId="41999" hidden="1"/>
    <cellStyle name="20% - Accent3 10" xfId="42073" hidden="1"/>
    <cellStyle name="20% - Accent3 10" xfId="42149" hidden="1"/>
    <cellStyle name="20% - Accent3 10" xfId="42227" hidden="1"/>
    <cellStyle name="20% - Accent3 10" xfId="42812" hidden="1"/>
    <cellStyle name="20% - Accent3 10" xfId="42888" hidden="1"/>
    <cellStyle name="20% - Accent3 10" xfId="42967" hidden="1"/>
    <cellStyle name="20% - Accent3 10" xfId="43062" hidden="1"/>
    <cellStyle name="20% - Accent3 10" xfId="42748" hidden="1"/>
    <cellStyle name="20% - Accent3 10" xfId="42601" hidden="1"/>
    <cellStyle name="20% - Accent3 10" xfId="43407" hidden="1"/>
    <cellStyle name="20% - Accent3 10" xfId="43483" hidden="1"/>
    <cellStyle name="20% - Accent3 10" xfId="43561" hidden="1"/>
    <cellStyle name="20% - Accent3 10" xfId="43640" hidden="1"/>
    <cellStyle name="20% - Accent3 10" xfId="42645" hidden="1"/>
    <cellStyle name="20% - Accent3 10" xfId="42616" hidden="1"/>
    <cellStyle name="20% - Accent3 10" xfId="43939" hidden="1"/>
    <cellStyle name="20% - Accent3 10" xfId="44015" hidden="1"/>
    <cellStyle name="20% - Accent3 10" xfId="44093" hidden="1"/>
    <cellStyle name="20% - Accent3 10" xfId="44276" hidden="1"/>
    <cellStyle name="20% - Accent3 10" xfId="44352" hidden="1"/>
    <cellStyle name="20% - Accent3 10" xfId="44430" hidden="1"/>
    <cellStyle name="20% - Accent3 10" xfId="44613" hidden="1"/>
    <cellStyle name="20% - Accent3 10" xfId="44689" hidden="1"/>
    <cellStyle name="20% - Accent3 10" xfId="44791" hidden="1"/>
    <cellStyle name="20% - Accent3 10" xfId="44865" hidden="1"/>
    <cellStyle name="20% - Accent3 10" xfId="44941" hidden="1"/>
    <cellStyle name="20% - Accent3 10" xfId="45019" hidden="1"/>
    <cellStyle name="20% - Accent3 10" xfId="45604" hidden="1"/>
    <cellStyle name="20% - Accent3 10" xfId="45680" hidden="1"/>
    <cellStyle name="20% - Accent3 10" xfId="45759" hidden="1"/>
    <cellStyle name="20% - Accent3 10" xfId="45854" hidden="1"/>
    <cellStyle name="20% - Accent3 10" xfId="45540" hidden="1"/>
    <cellStyle name="20% - Accent3 10" xfId="45393" hidden="1"/>
    <cellStyle name="20% - Accent3 10" xfId="46199" hidden="1"/>
    <cellStyle name="20% - Accent3 10" xfId="46275" hidden="1"/>
    <cellStyle name="20% - Accent3 10" xfId="46353" hidden="1"/>
    <cellStyle name="20% - Accent3 10" xfId="46432" hidden="1"/>
    <cellStyle name="20% - Accent3 10" xfId="45437" hidden="1"/>
    <cellStyle name="20% - Accent3 10" xfId="45408" hidden="1"/>
    <cellStyle name="20% - Accent3 10" xfId="46731" hidden="1"/>
    <cellStyle name="20% - Accent3 10" xfId="46807" hidden="1"/>
    <cellStyle name="20% - Accent3 10" xfId="46885" hidden="1"/>
    <cellStyle name="20% - Accent3 10" xfId="47068" hidden="1"/>
    <cellStyle name="20% - Accent3 10" xfId="47144" hidden="1"/>
    <cellStyle name="20% - Accent3 10" xfId="47222" hidden="1"/>
    <cellStyle name="20% - Accent3 10" xfId="47405" hidden="1"/>
    <cellStyle name="20% - Accent3 10" xfId="47481" hidden="1"/>
    <cellStyle name="20% - Accent3 10" xfId="47583" hidden="1"/>
    <cellStyle name="20% - Accent3 10" xfId="47657" hidden="1"/>
    <cellStyle name="20% - Accent3 10" xfId="47733" hidden="1"/>
    <cellStyle name="20% - Accent3 10" xfId="47811" hidden="1"/>
    <cellStyle name="20% - Accent3 10" xfId="48396" hidden="1"/>
    <cellStyle name="20% - Accent3 10" xfId="48472" hidden="1"/>
    <cellStyle name="20% - Accent3 10" xfId="48551" hidden="1"/>
    <cellStyle name="20% - Accent3 10" xfId="48646" hidden="1"/>
    <cellStyle name="20% - Accent3 10" xfId="48332" hidden="1"/>
    <cellStyle name="20% - Accent3 10" xfId="48185" hidden="1"/>
    <cellStyle name="20% - Accent3 10" xfId="48991" hidden="1"/>
    <cellStyle name="20% - Accent3 10" xfId="49067" hidden="1"/>
    <cellStyle name="20% - Accent3 10" xfId="49145" hidden="1"/>
    <cellStyle name="20% - Accent3 10" xfId="49224" hidden="1"/>
    <cellStyle name="20% - Accent3 10" xfId="48229" hidden="1"/>
    <cellStyle name="20% - Accent3 10" xfId="48200" hidden="1"/>
    <cellStyle name="20% - Accent3 10" xfId="49523" hidden="1"/>
    <cellStyle name="20% - Accent3 10" xfId="49599" hidden="1"/>
    <cellStyle name="20% - Accent3 10" xfId="49677" hidden="1"/>
    <cellStyle name="20% - Accent3 10" xfId="49860" hidden="1"/>
    <cellStyle name="20% - Accent3 10" xfId="49936" hidden="1"/>
    <cellStyle name="20% - Accent3 10" xfId="50014" hidden="1"/>
    <cellStyle name="20% - Accent3 10" xfId="50197" hidden="1"/>
    <cellStyle name="20% - Accent3 10" xfId="50273" hidden="1"/>
    <cellStyle name="20% - Accent3 10" xfId="50373" hidden="1"/>
    <cellStyle name="20% - Accent3 10" xfId="50447" hidden="1"/>
    <cellStyle name="20% - Accent3 10" xfId="50523" hidden="1"/>
    <cellStyle name="20% - Accent3 10" xfId="50601" hidden="1"/>
    <cellStyle name="20% - Accent3 10" xfId="51186" hidden="1"/>
    <cellStyle name="20% - Accent3 10" xfId="51262" hidden="1"/>
    <cellStyle name="20% - Accent3 10" xfId="51341" hidden="1"/>
    <cellStyle name="20% - Accent3 10" xfId="51436" hidden="1"/>
    <cellStyle name="20% - Accent3 10" xfId="51122" hidden="1"/>
    <cellStyle name="20% - Accent3 10" xfId="50975" hidden="1"/>
    <cellStyle name="20% - Accent3 10" xfId="51781" hidden="1"/>
    <cellStyle name="20% - Accent3 10" xfId="51857" hidden="1"/>
    <cellStyle name="20% - Accent3 10" xfId="51935" hidden="1"/>
    <cellStyle name="20% - Accent3 10" xfId="52014" hidden="1"/>
    <cellStyle name="20% - Accent3 10" xfId="51019" hidden="1"/>
    <cellStyle name="20% - Accent3 10" xfId="50990" hidden="1"/>
    <cellStyle name="20% - Accent3 10" xfId="52313" hidden="1"/>
    <cellStyle name="20% - Accent3 10" xfId="52389" hidden="1"/>
    <cellStyle name="20% - Accent3 10" xfId="52467" hidden="1"/>
    <cellStyle name="20% - Accent3 10" xfId="52650" hidden="1"/>
    <cellStyle name="20% - Accent3 10" xfId="52726" hidden="1"/>
    <cellStyle name="20% - Accent3 10" xfId="52804" hidden="1"/>
    <cellStyle name="20% - Accent3 10" xfId="52987" hidden="1"/>
    <cellStyle name="20% - Accent3 10" xfId="53063" hidden="1"/>
    <cellStyle name="20% - Accent3 10" xfId="53165" hidden="1"/>
    <cellStyle name="20% - Accent3 10" xfId="53239" hidden="1"/>
    <cellStyle name="20% - Accent3 10" xfId="53315" hidden="1"/>
    <cellStyle name="20% - Accent3 10" xfId="53393" hidden="1"/>
    <cellStyle name="20% - Accent3 10" xfId="53978" hidden="1"/>
    <cellStyle name="20% - Accent3 10" xfId="54054" hidden="1"/>
    <cellStyle name="20% - Accent3 10" xfId="54133" hidden="1"/>
    <cellStyle name="20% - Accent3 10" xfId="54228" hidden="1"/>
    <cellStyle name="20% - Accent3 10" xfId="53914" hidden="1"/>
    <cellStyle name="20% - Accent3 10" xfId="53767" hidden="1"/>
    <cellStyle name="20% - Accent3 10" xfId="54573" hidden="1"/>
    <cellStyle name="20% - Accent3 10" xfId="54649" hidden="1"/>
    <cellStyle name="20% - Accent3 10" xfId="54727" hidden="1"/>
    <cellStyle name="20% - Accent3 10" xfId="54806" hidden="1"/>
    <cellStyle name="20% - Accent3 10" xfId="53811" hidden="1"/>
    <cellStyle name="20% - Accent3 10" xfId="53782" hidden="1"/>
    <cellStyle name="20% - Accent3 10" xfId="55105" hidden="1"/>
    <cellStyle name="20% - Accent3 10" xfId="55181" hidden="1"/>
    <cellStyle name="20% - Accent3 10" xfId="55259" hidden="1"/>
    <cellStyle name="20% - Accent3 10" xfId="55442" hidden="1"/>
    <cellStyle name="20% - Accent3 10" xfId="55518" hidden="1"/>
    <cellStyle name="20% - Accent3 10" xfId="55596" hidden="1"/>
    <cellStyle name="20% - Accent3 10" xfId="55779" hidden="1"/>
    <cellStyle name="20% - Accent3 10" xfId="55855" hidden="1"/>
    <cellStyle name="20% - Accent3 10" xfId="55957" hidden="1"/>
    <cellStyle name="20% - Accent3 10" xfId="56031" hidden="1"/>
    <cellStyle name="20% - Accent3 10" xfId="56107" hidden="1"/>
    <cellStyle name="20% - Accent3 10" xfId="56185" hidden="1"/>
    <cellStyle name="20% - Accent3 10" xfId="56770" hidden="1"/>
    <cellStyle name="20% - Accent3 10" xfId="56846" hidden="1"/>
    <cellStyle name="20% - Accent3 10" xfId="56925" hidden="1"/>
    <cellStyle name="20% - Accent3 10" xfId="57020" hidden="1"/>
    <cellStyle name="20% - Accent3 10" xfId="56706" hidden="1"/>
    <cellStyle name="20% - Accent3 10" xfId="56559" hidden="1"/>
    <cellStyle name="20% - Accent3 10" xfId="57365" hidden="1"/>
    <cellStyle name="20% - Accent3 10" xfId="57441" hidden="1"/>
    <cellStyle name="20% - Accent3 10" xfId="57519" hidden="1"/>
    <cellStyle name="20% - Accent3 10" xfId="57598" hidden="1"/>
    <cellStyle name="20% - Accent3 10" xfId="56603" hidden="1"/>
    <cellStyle name="20% - Accent3 10" xfId="56574" hidden="1"/>
    <cellStyle name="20% - Accent3 10" xfId="57897" hidden="1"/>
    <cellStyle name="20% - Accent3 10" xfId="57973" hidden="1"/>
    <cellStyle name="20% - Accent3 10" xfId="58051" hidden="1"/>
    <cellStyle name="20% - Accent3 10" xfId="58234" hidden="1"/>
    <cellStyle name="20% - Accent3 10" xfId="58310" hidden="1"/>
    <cellStyle name="20% - Accent3 10" xfId="58388" hidden="1"/>
    <cellStyle name="20% - Accent3 10" xfId="58571" hidden="1"/>
    <cellStyle name="20% - Accent3 10" xfId="58647" hidden="1"/>
    <cellStyle name="20% - Accent3 11" xfId="87" hidden="1"/>
    <cellStyle name="20% - Accent3 11" xfId="163" hidden="1"/>
    <cellStyle name="20% - Accent3 11" xfId="273" hidden="1"/>
    <cellStyle name="20% - Accent3 11" xfId="419" hidden="1"/>
    <cellStyle name="20% - Accent3 11" xfId="1428" hidden="1"/>
    <cellStyle name="20% - Accent3 11" xfId="1573" hidden="1"/>
    <cellStyle name="20% - Accent3 11" xfId="1714" hidden="1"/>
    <cellStyle name="20% - Accent3 11" xfId="1772" hidden="1"/>
    <cellStyle name="20% - Accent3 11" xfId="1252" hidden="1"/>
    <cellStyle name="20% - Accent3 11" xfId="1129" hidden="1"/>
    <cellStyle name="20% - Accent3 11" xfId="2503" hidden="1"/>
    <cellStyle name="20% - Accent3 11" xfId="2632" hidden="1"/>
    <cellStyle name="20% - Accent3 11" xfId="2779" hidden="1"/>
    <cellStyle name="20% - Accent3 11" xfId="2872" hidden="1"/>
    <cellStyle name="20% - Accent3 11" xfId="2451" hidden="1"/>
    <cellStyle name="20% - Accent3 11" xfId="1292" hidden="1"/>
    <cellStyle name="20% - Accent3 11" xfId="3549" hidden="1"/>
    <cellStyle name="20% - Accent3 11" xfId="3647" hidden="1"/>
    <cellStyle name="20% - Accent3 11" xfId="3738" hidden="1"/>
    <cellStyle name="20% - Accent3 11" xfId="4314" hidden="1"/>
    <cellStyle name="20% - Accent3 11" xfId="4424" hidden="1"/>
    <cellStyle name="20% - Accent3 11" xfId="4537" hidden="1"/>
    <cellStyle name="20% - Accent3 11" xfId="4919" hidden="1"/>
    <cellStyle name="20% - Accent3 11" xfId="4999" hidden="1"/>
    <cellStyle name="20% - Accent3 11" xfId="5523" hidden="1"/>
    <cellStyle name="20% - Accent3 11" xfId="5597" hidden="1"/>
    <cellStyle name="20% - Accent3 11" xfId="5673" hidden="1"/>
    <cellStyle name="20% - Accent3 11" xfId="5751" hidden="1"/>
    <cellStyle name="20% - Accent3 11" xfId="6336" hidden="1"/>
    <cellStyle name="20% - Accent3 11" xfId="6412" hidden="1"/>
    <cellStyle name="20% - Accent3 11" xfId="6491" hidden="1"/>
    <cellStyle name="20% - Accent3 11" xfId="6535" hidden="1"/>
    <cellStyle name="20% - Accent3 11" xfId="6233" hidden="1"/>
    <cellStyle name="20% - Accent3 11" xfId="6122" hidden="1"/>
    <cellStyle name="20% - Accent3 11" xfId="6931" hidden="1"/>
    <cellStyle name="20% - Accent3 11" xfId="7007" hidden="1"/>
    <cellStyle name="20% - Accent3 11" xfId="7085" hidden="1"/>
    <cellStyle name="20% - Accent3 11" xfId="7123" hidden="1"/>
    <cellStyle name="20% - Accent3 11" xfId="6897" hidden="1"/>
    <cellStyle name="20% - Accent3 11" xfId="6269" hidden="1"/>
    <cellStyle name="20% - Accent3 11" xfId="7463" hidden="1"/>
    <cellStyle name="20% - Accent3 11" xfId="7539" hidden="1"/>
    <cellStyle name="20% - Accent3 11" xfId="7617" hidden="1"/>
    <cellStyle name="20% - Accent3 11" xfId="7800" hidden="1"/>
    <cellStyle name="20% - Accent3 11" xfId="7876" hidden="1"/>
    <cellStyle name="20% - Accent3 11" xfId="7954" hidden="1"/>
    <cellStyle name="20% - Accent3 11" xfId="8137" hidden="1"/>
    <cellStyle name="20% - Accent3 11" xfId="8213" hidden="1"/>
    <cellStyle name="20% - Accent3 11" xfId="8315" hidden="1"/>
    <cellStyle name="20% - Accent3 11" xfId="8389" hidden="1"/>
    <cellStyle name="20% - Accent3 11" xfId="8465" hidden="1"/>
    <cellStyle name="20% - Accent3 11" xfId="8543" hidden="1"/>
    <cellStyle name="20% - Accent3 11" xfId="9128" hidden="1"/>
    <cellStyle name="20% - Accent3 11" xfId="9204" hidden="1"/>
    <cellStyle name="20% - Accent3 11" xfId="9283" hidden="1"/>
    <cellStyle name="20% - Accent3 11" xfId="9327" hidden="1"/>
    <cellStyle name="20% - Accent3 11" xfId="9025" hidden="1"/>
    <cellStyle name="20% - Accent3 11" xfId="8914" hidden="1"/>
    <cellStyle name="20% - Accent3 11" xfId="9723" hidden="1"/>
    <cellStyle name="20% - Accent3 11" xfId="9799" hidden="1"/>
    <cellStyle name="20% - Accent3 11" xfId="9877" hidden="1"/>
    <cellStyle name="20% - Accent3 11" xfId="9915" hidden="1"/>
    <cellStyle name="20% - Accent3 11" xfId="9689" hidden="1"/>
    <cellStyle name="20% - Accent3 11" xfId="9061" hidden="1"/>
    <cellStyle name="20% - Accent3 11" xfId="10255" hidden="1"/>
    <cellStyle name="20% - Accent3 11" xfId="10331" hidden="1"/>
    <cellStyle name="20% - Accent3 11" xfId="10409" hidden="1"/>
    <cellStyle name="20% - Accent3 11" xfId="10592" hidden="1"/>
    <cellStyle name="20% - Accent3 11" xfId="10668" hidden="1"/>
    <cellStyle name="20% - Accent3 11" xfId="10746" hidden="1"/>
    <cellStyle name="20% - Accent3 11" xfId="10929" hidden="1"/>
    <cellStyle name="20% - Accent3 11" xfId="11005" hidden="1"/>
    <cellStyle name="20% - Accent3 11" xfId="5391" hidden="1"/>
    <cellStyle name="20% - Accent3 11" xfId="5317" hidden="1"/>
    <cellStyle name="20% - Accent3 11" xfId="5237" hidden="1"/>
    <cellStyle name="20% - Accent3 11" xfId="5153" hidden="1"/>
    <cellStyle name="20% - Accent3 11" xfId="3986" hidden="1"/>
    <cellStyle name="20% - Accent3 11" xfId="3905" hidden="1"/>
    <cellStyle name="20% - Accent3 11" xfId="3819" hidden="1"/>
    <cellStyle name="20% - Accent3 11" xfId="3768" hidden="1"/>
    <cellStyle name="20% - Accent3 11" xfId="4194" hidden="1"/>
    <cellStyle name="20% - Accent3 11" xfId="4392" hidden="1"/>
    <cellStyle name="20% - Accent3 11" xfId="2849" hidden="1"/>
    <cellStyle name="20% - Accent3 11" xfId="2700" hidden="1"/>
    <cellStyle name="20% - Accent3 11" xfId="2526" hidden="1"/>
    <cellStyle name="20% - Accent3 11" xfId="2437" hidden="1"/>
    <cellStyle name="20% - Accent3 11" xfId="2902" hidden="1"/>
    <cellStyle name="20% - Accent3 11" xfId="4156" hidden="1"/>
    <cellStyle name="20% - Accent3 11" xfId="1659" hidden="1"/>
    <cellStyle name="20% - Accent3 11" xfId="1498" hidden="1"/>
    <cellStyle name="20% - Accent3 11" xfId="1332" hidden="1"/>
    <cellStyle name="20% - Accent3 11" xfId="850" hidden="1"/>
    <cellStyle name="20% - Accent3 11" xfId="774" hidden="1"/>
    <cellStyle name="20% - Accent3 11" xfId="597" hidden="1"/>
    <cellStyle name="20% - Accent3 11" xfId="11081" hidden="1"/>
    <cellStyle name="20% - Accent3 11" xfId="11157" hidden="1"/>
    <cellStyle name="20% - Accent3 11" xfId="11259" hidden="1"/>
    <cellStyle name="20% - Accent3 11" xfId="11333" hidden="1"/>
    <cellStyle name="20% - Accent3 11" xfId="11409" hidden="1"/>
    <cellStyle name="20% - Accent3 11" xfId="11487" hidden="1"/>
    <cellStyle name="20% - Accent3 11" xfId="12072" hidden="1"/>
    <cellStyle name="20% - Accent3 11" xfId="12148" hidden="1"/>
    <cellStyle name="20% - Accent3 11" xfId="12227" hidden="1"/>
    <cellStyle name="20% - Accent3 11" xfId="12271" hidden="1"/>
    <cellStyle name="20% - Accent3 11" xfId="11969" hidden="1"/>
    <cellStyle name="20% - Accent3 11" xfId="11858" hidden="1"/>
    <cellStyle name="20% - Accent3 11" xfId="12667" hidden="1"/>
    <cellStyle name="20% - Accent3 11" xfId="12743" hidden="1"/>
    <cellStyle name="20% - Accent3 11" xfId="12821" hidden="1"/>
    <cellStyle name="20% - Accent3 11" xfId="12859" hidden="1"/>
    <cellStyle name="20% - Accent3 11" xfId="12633" hidden="1"/>
    <cellStyle name="20% - Accent3 11" xfId="12005" hidden="1"/>
    <cellStyle name="20% - Accent3 11" xfId="13199" hidden="1"/>
    <cellStyle name="20% - Accent3 11" xfId="13275" hidden="1"/>
    <cellStyle name="20% - Accent3 11" xfId="13353" hidden="1"/>
    <cellStyle name="20% - Accent3 11" xfId="13536" hidden="1"/>
    <cellStyle name="20% - Accent3 11" xfId="13612" hidden="1"/>
    <cellStyle name="20% - Accent3 11" xfId="13690" hidden="1"/>
    <cellStyle name="20% - Accent3 11" xfId="13873" hidden="1"/>
    <cellStyle name="20% - Accent3 11" xfId="13949" hidden="1"/>
    <cellStyle name="20% - Accent3 11" xfId="14051" hidden="1"/>
    <cellStyle name="20% - Accent3 11" xfId="14125" hidden="1"/>
    <cellStyle name="20% - Accent3 11" xfId="14201" hidden="1"/>
    <cellStyle name="20% - Accent3 11" xfId="14279" hidden="1"/>
    <cellStyle name="20% - Accent3 11" xfId="14864" hidden="1"/>
    <cellStyle name="20% - Accent3 11" xfId="14940" hidden="1"/>
    <cellStyle name="20% - Accent3 11" xfId="15019" hidden="1"/>
    <cellStyle name="20% - Accent3 11" xfId="15063" hidden="1"/>
    <cellStyle name="20% - Accent3 11" xfId="14761" hidden="1"/>
    <cellStyle name="20% - Accent3 11" xfId="14650" hidden="1"/>
    <cellStyle name="20% - Accent3 11" xfId="15459" hidden="1"/>
    <cellStyle name="20% - Accent3 11" xfId="15535" hidden="1"/>
    <cellStyle name="20% - Accent3 11" xfId="15613" hidden="1"/>
    <cellStyle name="20% - Accent3 11" xfId="15651" hidden="1"/>
    <cellStyle name="20% - Accent3 11" xfId="15425" hidden="1"/>
    <cellStyle name="20% - Accent3 11" xfId="14797" hidden="1"/>
    <cellStyle name="20% - Accent3 11" xfId="15991" hidden="1"/>
    <cellStyle name="20% - Accent3 11" xfId="16067" hidden="1"/>
    <cellStyle name="20% - Accent3 11" xfId="16145" hidden="1"/>
    <cellStyle name="20% - Accent3 11" xfId="16328" hidden="1"/>
    <cellStyle name="20% - Accent3 11" xfId="16404" hidden="1"/>
    <cellStyle name="20% - Accent3 11" xfId="16482" hidden="1"/>
    <cellStyle name="20% - Accent3 11" xfId="16665" hidden="1"/>
    <cellStyle name="20% - Accent3 11" xfId="16741" hidden="1"/>
    <cellStyle name="20% - Accent3 11" xfId="16884" hidden="1"/>
    <cellStyle name="20% - Accent3 11" xfId="16958" hidden="1"/>
    <cellStyle name="20% - Accent3 11" xfId="17034" hidden="1"/>
    <cellStyle name="20% - Accent3 11" xfId="17112" hidden="1"/>
    <cellStyle name="20% - Accent3 11" xfId="17697" hidden="1"/>
    <cellStyle name="20% - Accent3 11" xfId="17773" hidden="1"/>
    <cellStyle name="20% - Accent3 11" xfId="17852" hidden="1"/>
    <cellStyle name="20% - Accent3 11" xfId="17896" hidden="1"/>
    <cellStyle name="20% - Accent3 11" xfId="17594" hidden="1"/>
    <cellStyle name="20% - Accent3 11" xfId="17483" hidden="1"/>
    <cellStyle name="20% - Accent3 11" xfId="18292" hidden="1"/>
    <cellStyle name="20% - Accent3 11" xfId="18368" hidden="1"/>
    <cellStyle name="20% - Accent3 11" xfId="18446" hidden="1"/>
    <cellStyle name="20% - Accent3 11" xfId="18484" hidden="1"/>
    <cellStyle name="20% - Accent3 11" xfId="18258" hidden="1"/>
    <cellStyle name="20% - Accent3 11" xfId="17630" hidden="1"/>
    <cellStyle name="20% - Accent3 11" xfId="18824" hidden="1"/>
    <cellStyle name="20% - Accent3 11" xfId="18900" hidden="1"/>
    <cellStyle name="20% - Accent3 11" xfId="18978" hidden="1"/>
    <cellStyle name="20% - Accent3 11" xfId="19161" hidden="1"/>
    <cellStyle name="20% - Accent3 11" xfId="19237" hidden="1"/>
    <cellStyle name="20% - Accent3 11" xfId="19315" hidden="1"/>
    <cellStyle name="20% - Accent3 11" xfId="19498" hidden="1"/>
    <cellStyle name="20% - Accent3 11" xfId="19574" hidden="1"/>
    <cellStyle name="20% - Accent3 11" xfId="19677" hidden="1"/>
    <cellStyle name="20% - Accent3 11" xfId="19751" hidden="1"/>
    <cellStyle name="20% - Accent3 11" xfId="19827" hidden="1"/>
    <cellStyle name="20% - Accent3 11" xfId="19905" hidden="1"/>
    <cellStyle name="20% - Accent3 11" xfId="20490" hidden="1"/>
    <cellStyle name="20% - Accent3 11" xfId="20566" hidden="1"/>
    <cellStyle name="20% - Accent3 11" xfId="20645" hidden="1"/>
    <cellStyle name="20% - Accent3 11" xfId="20689" hidden="1"/>
    <cellStyle name="20% - Accent3 11" xfId="20387" hidden="1"/>
    <cellStyle name="20% - Accent3 11" xfId="20276" hidden="1"/>
    <cellStyle name="20% - Accent3 11" xfId="21085" hidden="1"/>
    <cellStyle name="20% - Accent3 11" xfId="21161" hidden="1"/>
    <cellStyle name="20% - Accent3 11" xfId="21239" hidden="1"/>
    <cellStyle name="20% - Accent3 11" xfId="21277" hidden="1"/>
    <cellStyle name="20% - Accent3 11" xfId="21051" hidden="1"/>
    <cellStyle name="20% - Accent3 11" xfId="20423" hidden="1"/>
    <cellStyle name="20% - Accent3 11" xfId="21617" hidden="1"/>
    <cellStyle name="20% - Accent3 11" xfId="21693" hidden="1"/>
    <cellStyle name="20% - Accent3 11" xfId="21771" hidden="1"/>
    <cellStyle name="20% - Accent3 11" xfId="21954" hidden="1"/>
    <cellStyle name="20% - Accent3 11" xfId="22030" hidden="1"/>
    <cellStyle name="20% - Accent3 11" xfId="22108" hidden="1"/>
    <cellStyle name="20% - Accent3 11" xfId="22291" hidden="1"/>
    <cellStyle name="20% - Accent3 11" xfId="22367" hidden="1"/>
    <cellStyle name="20% - Accent3 11" xfId="22469" hidden="1"/>
    <cellStyle name="20% - Accent3 11" xfId="22543" hidden="1"/>
    <cellStyle name="20% - Accent3 11" xfId="22619" hidden="1"/>
    <cellStyle name="20% - Accent3 11" xfId="22697" hidden="1"/>
    <cellStyle name="20% - Accent3 11" xfId="23282" hidden="1"/>
    <cellStyle name="20% - Accent3 11" xfId="23358" hidden="1"/>
    <cellStyle name="20% - Accent3 11" xfId="23437" hidden="1"/>
    <cellStyle name="20% - Accent3 11" xfId="23481" hidden="1"/>
    <cellStyle name="20% - Accent3 11" xfId="23179" hidden="1"/>
    <cellStyle name="20% - Accent3 11" xfId="23068" hidden="1"/>
    <cellStyle name="20% - Accent3 11" xfId="23877" hidden="1"/>
    <cellStyle name="20% - Accent3 11" xfId="23953" hidden="1"/>
    <cellStyle name="20% - Accent3 11" xfId="24031" hidden="1"/>
    <cellStyle name="20% - Accent3 11" xfId="24069" hidden="1"/>
    <cellStyle name="20% - Accent3 11" xfId="23843" hidden="1"/>
    <cellStyle name="20% - Accent3 11" xfId="23215" hidden="1"/>
    <cellStyle name="20% - Accent3 11" xfId="24409" hidden="1"/>
    <cellStyle name="20% - Accent3 11" xfId="24485" hidden="1"/>
    <cellStyle name="20% - Accent3 11" xfId="24563" hidden="1"/>
    <cellStyle name="20% - Accent3 11" xfId="24746" hidden="1"/>
    <cellStyle name="20% - Accent3 11" xfId="24822" hidden="1"/>
    <cellStyle name="20% - Accent3 11" xfId="24900" hidden="1"/>
    <cellStyle name="20% - Accent3 11" xfId="25083" hidden="1"/>
    <cellStyle name="20% - Accent3 11" xfId="25159" hidden="1"/>
    <cellStyle name="20% - Accent3 11" xfId="25262" hidden="1"/>
    <cellStyle name="20% - Accent3 11" xfId="25336" hidden="1"/>
    <cellStyle name="20% - Accent3 11" xfId="25412" hidden="1"/>
    <cellStyle name="20% - Accent3 11" xfId="25490" hidden="1"/>
    <cellStyle name="20% - Accent3 11" xfId="26075" hidden="1"/>
    <cellStyle name="20% - Accent3 11" xfId="26151" hidden="1"/>
    <cellStyle name="20% - Accent3 11" xfId="26230" hidden="1"/>
    <cellStyle name="20% - Accent3 11" xfId="26274" hidden="1"/>
    <cellStyle name="20% - Accent3 11" xfId="25972" hidden="1"/>
    <cellStyle name="20% - Accent3 11" xfId="25861" hidden="1"/>
    <cellStyle name="20% - Accent3 11" xfId="26670" hidden="1"/>
    <cellStyle name="20% - Accent3 11" xfId="26746" hidden="1"/>
    <cellStyle name="20% - Accent3 11" xfId="26824" hidden="1"/>
    <cellStyle name="20% - Accent3 11" xfId="26862" hidden="1"/>
    <cellStyle name="20% - Accent3 11" xfId="26636" hidden="1"/>
    <cellStyle name="20% - Accent3 11" xfId="26008" hidden="1"/>
    <cellStyle name="20% - Accent3 11" xfId="27202" hidden="1"/>
    <cellStyle name="20% - Accent3 11" xfId="27278" hidden="1"/>
    <cellStyle name="20% - Accent3 11" xfId="27356" hidden="1"/>
    <cellStyle name="20% - Accent3 11" xfId="27539" hidden="1"/>
    <cellStyle name="20% - Accent3 11" xfId="27615" hidden="1"/>
    <cellStyle name="20% - Accent3 11" xfId="27693" hidden="1"/>
    <cellStyle name="20% - Accent3 11" xfId="27876" hidden="1"/>
    <cellStyle name="20% - Accent3 11" xfId="27952" hidden="1"/>
    <cellStyle name="20% - Accent3 11" xfId="28055" hidden="1"/>
    <cellStyle name="20% - Accent3 11" xfId="28129" hidden="1"/>
    <cellStyle name="20% - Accent3 11" xfId="28205" hidden="1"/>
    <cellStyle name="20% - Accent3 11" xfId="28283" hidden="1"/>
    <cellStyle name="20% - Accent3 11" xfId="28868" hidden="1"/>
    <cellStyle name="20% - Accent3 11" xfId="28944" hidden="1"/>
    <cellStyle name="20% - Accent3 11" xfId="29023" hidden="1"/>
    <cellStyle name="20% - Accent3 11" xfId="29067" hidden="1"/>
    <cellStyle name="20% - Accent3 11" xfId="28765" hidden="1"/>
    <cellStyle name="20% - Accent3 11" xfId="28654" hidden="1"/>
    <cellStyle name="20% - Accent3 11" xfId="29463" hidden="1"/>
    <cellStyle name="20% - Accent3 11" xfId="29539" hidden="1"/>
    <cellStyle name="20% - Accent3 11" xfId="29617" hidden="1"/>
    <cellStyle name="20% - Accent3 11" xfId="29655" hidden="1"/>
    <cellStyle name="20% - Accent3 11" xfId="29429" hidden="1"/>
    <cellStyle name="20% - Accent3 11" xfId="28801" hidden="1"/>
    <cellStyle name="20% - Accent3 11" xfId="29995" hidden="1"/>
    <cellStyle name="20% - Accent3 11" xfId="30071" hidden="1"/>
    <cellStyle name="20% - Accent3 11" xfId="30149" hidden="1"/>
    <cellStyle name="20% - Accent3 11" xfId="30332" hidden="1"/>
    <cellStyle name="20% - Accent3 11" xfId="30408" hidden="1"/>
    <cellStyle name="20% - Accent3 11" xfId="30486" hidden="1"/>
    <cellStyle name="20% - Accent3 11" xfId="30669" hidden="1"/>
    <cellStyle name="20% - Accent3 11" xfId="30745" hidden="1"/>
    <cellStyle name="20% - Accent3 11" xfId="30847" hidden="1"/>
    <cellStyle name="20% - Accent3 11" xfId="30921" hidden="1"/>
    <cellStyle name="20% - Accent3 11" xfId="30997" hidden="1"/>
    <cellStyle name="20% - Accent3 11" xfId="31075" hidden="1"/>
    <cellStyle name="20% - Accent3 11" xfId="31660" hidden="1"/>
    <cellStyle name="20% - Accent3 11" xfId="31736" hidden="1"/>
    <cellStyle name="20% - Accent3 11" xfId="31815" hidden="1"/>
    <cellStyle name="20% - Accent3 11" xfId="31859" hidden="1"/>
    <cellStyle name="20% - Accent3 11" xfId="31557" hidden="1"/>
    <cellStyle name="20% - Accent3 11" xfId="31446" hidden="1"/>
    <cellStyle name="20% - Accent3 11" xfId="32255" hidden="1"/>
    <cellStyle name="20% - Accent3 11" xfId="32331" hidden="1"/>
    <cellStyle name="20% - Accent3 11" xfId="32409" hidden="1"/>
    <cellStyle name="20% - Accent3 11" xfId="32447" hidden="1"/>
    <cellStyle name="20% - Accent3 11" xfId="32221" hidden="1"/>
    <cellStyle name="20% - Accent3 11" xfId="31593" hidden="1"/>
    <cellStyle name="20% - Accent3 11" xfId="32787" hidden="1"/>
    <cellStyle name="20% - Accent3 11" xfId="32863" hidden="1"/>
    <cellStyle name="20% - Accent3 11" xfId="32941" hidden="1"/>
    <cellStyle name="20% - Accent3 11" xfId="33124" hidden="1"/>
    <cellStyle name="20% - Accent3 11" xfId="33200" hidden="1"/>
    <cellStyle name="20% - Accent3 11" xfId="33278" hidden="1"/>
    <cellStyle name="20% - Accent3 11" xfId="33461" hidden="1"/>
    <cellStyle name="20% - Accent3 11" xfId="33537" hidden="1"/>
    <cellStyle name="20% - Accent3 11" xfId="33638" hidden="1"/>
    <cellStyle name="20% - Accent3 11" xfId="33712" hidden="1"/>
    <cellStyle name="20% - Accent3 11" xfId="33788" hidden="1"/>
    <cellStyle name="20% - Accent3 11" xfId="33866" hidden="1"/>
    <cellStyle name="20% - Accent3 11" xfId="34451" hidden="1"/>
    <cellStyle name="20% - Accent3 11" xfId="34527" hidden="1"/>
    <cellStyle name="20% - Accent3 11" xfId="34606" hidden="1"/>
    <cellStyle name="20% - Accent3 11" xfId="34650" hidden="1"/>
    <cellStyle name="20% - Accent3 11" xfId="34348" hidden="1"/>
    <cellStyle name="20% - Accent3 11" xfId="34237" hidden="1"/>
    <cellStyle name="20% - Accent3 11" xfId="35046" hidden="1"/>
    <cellStyle name="20% - Accent3 11" xfId="35122" hidden="1"/>
    <cellStyle name="20% - Accent3 11" xfId="35200" hidden="1"/>
    <cellStyle name="20% - Accent3 11" xfId="35238" hidden="1"/>
    <cellStyle name="20% - Accent3 11" xfId="35012" hidden="1"/>
    <cellStyle name="20% - Accent3 11" xfId="34384" hidden="1"/>
    <cellStyle name="20% - Accent3 11" xfId="35578" hidden="1"/>
    <cellStyle name="20% - Accent3 11" xfId="35654" hidden="1"/>
    <cellStyle name="20% - Accent3 11" xfId="35732" hidden="1"/>
    <cellStyle name="20% - Accent3 11" xfId="35915" hidden="1"/>
    <cellStyle name="20% - Accent3 11" xfId="35991" hidden="1"/>
    <cellStyle name="20% - Accent3 11" xfId="36069" hidden="1"/>
    <cellStyle name="20% - Accent3 11" xfId="36252" hidden="1"/>
    <cellStyle name="20% - Accent3 11" xfId="36328" hidden="1"/>
    <cellStyle name="20% - Accent3 11" xfId="36430" hidden="1"/>
    <cellStyle name="20% - Accent3 11" xfId="36504" hidden="1"/>
    <cellStyle name="20% - Accent3 11" xfId="36580" hidden="1"/>
    <cellStyle name="20% - Accent3 11" xfId="36658" hidden="1"/>
    <cellStyle name="20% - Accent3 11" xfId="37243" hidden="1"/>
    <cellStyle name="20% - Accent3 11" xfId="37319" hidden="1"/>
    <cellStyle name="20% - Accent3 11" xfId="37398" hidden="1"/>
    <cellStyle name="20% - Accent3 11" xfId="37442" hidden="1"/>
    <cellStyle name="20% - Accent3 11" xfId="37140" hidden="1"/>
    <cellStyle name="20% - Accent3 11" xfId="37029" hidden="1"/>
    <cellStyle name="20% - Accent3 11" xfId="37838" hidden="1"/>
    <cellStyle name="20% - Accent3 11" xfId="37914" hidden="1"/>
    <cellStyle name="20% - Accent3 11" xfId="37992" hidden="1"/>
    <cellStyle name="20% - Accent3 11" xfId="38030" hidden="1"/>
    <cellStyle name="20% - Accent3 11" xfId="37804" hidden="1"/>
    <cellStyle name="20% - Accent3 11" xfId="37176" hidden="1"/>
    <cellStyle name="20% - Accent3 11" xfId="38370" hidden="1"/>
    <cellStyle name="20% - Accent3 11" xfId="38446" hidden="1"/>
    <cellStyle name="20% - Accent3 11" xfId="38524" hidden="1"/>
    <cellStyle name="20% - Accent3 11" xfId="38707" hidden="1"/>
    <cellStyle name="20% - Accent3 11" xfId="38783" hidden="1"/>
    <cellStyle name="20% - Accent3 11" xfId="38861" hidden="1"/>
    <cellStyle name="20% - Accent3 11" xfId="39044" hidden="1"/>
    <cellStyle name="20% - Accent3 11" xfId="39120" hidden="1"/>
    <cellStyle name="20% - Accent3 11" xfId="39222" hidden="1"/>
    <cellStyle name="20% - Accent3 11" xfId="39296" hidden="1"/>
    <cellStyle name="20% - Accent3 11" xfId="39372" hidden="1"/>
    <cellStyle name="20% - Accent3 11" xfId="39450" hidden="1"/>
    <cellStyle name="20% - Accent3 11" xfId="40035" hidden="1"/>
    <cellStyle name="20% - Accent3 11" xfId="40111" hidden="1"/>
    <cellStyle name="20% - Accent3 11" xfId="40190" hidden="1"/>
    <cellStyle name="20% - Accent3 11" xfId="40234" hidden="1"/>
    <cellStyle name="20% - Accent3 11" xfId="39932" hidden="1"/>
    <cellStyle name="20% - Accent3 11" xfId="39821" hidden="1"/>
    <cellStyle name="20% - Accent3 11" xfId="40630" hidden="1"/>
    <cellStyle name="20% - Accent3 11" xfId="40706" hidden="1"/>
    <cellStyle name="20% - Accent3 11" xfId="40784" hidden="1"/>
    <cellStyle name="20% - Accent3 11" xfId="40822" hidden="1"/>
    <cellStyle name="20% - Accent3 11" xfId="40596" hidden="1"/>
    <cellStyle name="20% - Accent3 11" xfId="39968" hidden="1"/>
    <cellStyle name="20% - Accent3 11" xfId="41162" hidden="1"/>
    <cellStyle name="20% - Accent3 11" xfId="41238" hidden="1"/>
    <cellStyle name="20% - Accent3 11" xfId="41316" hidden="1"/>
    <cellStyle name="20% - Accent3 11" xfId="41499" hidden="1"/>
    <cellStyle name="20% - Accent3 11" xfId="41575" hidden="1"/>
    <cellStyle name="20% - Accent3 11" xfId="41653" hidden="1"/>
    <cellStyle name="20% - Accent3 11" xfId="41836" hidden="1"/>
    <cellStyle name="20% - Accent3 11" xfId="41912" hidden="1"/>
    <cellStyle name="20% - Accent3 11" xfId="42012" hidden="1"/>
    <cellStyle name="20% - Accent3 11" xfId="42086" hidden="1"/>
    <cellStyle name="20% - Accent3 11" xfId="42162" hidden="1"/>
    <cellStyle name="20% - Accent3 11" xfId="42240" hidden="1"/>
    <cellStyle name="20% - Accent3 11" xfId="42825" hidden="1"/>
    <cellStyle name="20% - Accent3 11" xfId="42901" hidden="1"/>
    <cellStyle name="20% - Accent3 11" xfId="42980" hidden="1"/>
    <cellStyle name="20% - Accent3 11" xfId="43024" hidden="1"/>
    <cellStyle name="20% - Accent3 11" xfId="42722" hidden="1"/>
    <cellStyle name="20% - Accent3 11" xfId="42611" hidden="1"/>
    <cellStyle name="20% - Accent3 11" xfId="43420" hidden="1"/>
    <cellStyle name="20% - Accent3 11" xfId="43496" hidden="1"/>
    <cellStyle name="20% - Accent3 11" xfId="43574" hidden="1"/>
    <cellStyle name="20% - Accent3 11" xfId="43612" hidden="1"/>
    <cellStyle name="20% - Accent3 11" xfId="43386" hidden="1"/>
    <cellStyle name="20% - Accent3 11" xfId="42758" hidden="1"/>
    <cellStyle name="20% - Accent3 11" xfId="43952" hidden="1"/>
    <cellStyle name="20% - Accent3 11" xfId="44028" hidden="1"/>
    <cellStyle name="20% - Accent3 11" xfId="44106" hidden="1"/>
    <cellStyle name="20% - Accent3 11" xfId="44289" hidden="1"/>
    <cellStyle name="20% - Accent3 11" xfId="44365" hidden="1"/>
    <cellStyle name="20% - Accent3 11" xfId="44443" hidden="1"/>
    <cellStyle name="20% - Accent3 11" xfId="44626" hidden="1"/>
    <cellStyle name="20% - Accent3 11" xfId="44702" hidden="1"/>
    <cellStyle name="20% - Accent3 11" xfId="44804" hidden="1"/>
    <cellStyle name="20% - Accent3 11" xfId="44878" hidden="1"/>
    <cellStyle name="20% - Accent3 11" xfId="44954" hidden="1"/>
    <cellStyle name="20% - Accent3 11" xfId="45032" hidden="1"/>
    <cellStyle name="20% - Accent3 11" xfId="45617" hidden="1"/>
    <cellStyle name="20% - Accent3 11" xfId="45693" hidden="1"/>
    <cellStyle name="20% - Accent3 11" xfId="45772" hidden="1"/>
    <cellStyle name="20% - Accent3 11" xfId="45816" hidden="1"/>
    <cellStyle name="20% - Accent3 11" xfId="45514" hidden="1"/>
    <cellStyle name="20% - Accent3 11" xfId="45403" hidden="1"/>
    <cellStyle name="20% - Accent3 11" xfId="46212" hidden="1"/>
    <cellStyle name="20% - Accent3 11" xfId="46288" hidden="1"/>
    <cellStyle name="20% - Accent3 11" xfId="46366" hidden="1"/>
    <cellStyle name="20% - Accent3 11" xfId="46404" hidden="1"/>
    <cellStyle name="20% - Accent3 11" xfId="46178" hidden="1"/>
    <cellStyle name="20% - Accent3 11" xfId="45550" hidden="1"/>
    <cellStyle name="20% - Accent3 11" xfId="46744" hidden="1"/>
    <cellStyle name="20% - Accent3 11" xfId="46820" hidden="1"/>
    <cellStyle name="20% - Accent3 11" xfId="46898" hidden="1"/>
    <cellStyle name="20% - Accent3 11" xfId="47081" hidden="1"/>
    <cellStyle name="20% - Accent3 11" xfId="47157" hidden="1"/>
    <cellStyle name="20% - Accent3 11" xfId="47235" hidden="1"/>
    <cellStyle name="20% - Accent3 11" xfId="47418" hidden="1"/>
    <cellStyle name="20% - Accent3 11" xfId="47494" hidden="1"/>
    <cellStyle name="20% - Accent3 11" xfId="47596" hidden="1"/>
    <cellStyle name="20% - Accent3 11" xfId="47670" hidden="1"/>
    <cellStyle name="20% - Accent3 11" xfId="47746" hidden="1"/>
    <cellStyle name="20% - Accent3 11" xfId="47824" hidden="1"/>
    <cellStyle name="20% - Accent3 11" xfId="48409" hidden="1"/>
    <cellStyle name="20% - Accent3 11" xfId="48485" hidden="1"/>
    <cellStyle name="20% - Accent3 11" xfId="48564" hidden="1"/>
    <cellStyle name="20% - Accent3 11" xfId="48608" hidden="1"/>
    <cellStyle name="20% - Accent3 11" xfId="48306" hidden="1"/>
    <cellStyle name="20% - Accent3 11" xfId="48195" hidden="1"/>
    <cellStyle name="20% - Accent3 11" xfId="49004" hidden="1"/>
    <cellStyle name="20% - Accent3 11" xfId="49080" hidden="1"/>
    <cellStyle name="20% - Accent3 11" xfId="49158" hidden="1"/>
    <cellStyle name="20% - Accent3 11" xfId="49196" hidden="1"/>
    <cellStyle name="20% - Accent3 11" xfId="48970" hidden="1"/>
    <cellStyle name="20% - Accent3 11" xfId="48342" hidden="1"/>
    <cellStyle name="20% - Accent3 11" xfId="49536" hidden="1"/>
    <cellStyle name="20% - Accent3 11" xfId="49612" hidden="1"/>
    <cellStyle name="20% - Accent3 11" xfId="49690" hidden="1"/>
    <cellStyle name="20% - Accent3 11" xfId="49873" hidden="1"/>
    <cellStyle name="20% - Accent3 11" xfId="49949" hidden="1"/>
    <cellStyle name="20% - Accent3 11" xfId="50027" hidden="1"/>
    <cellStyle name="20% - Accent3 11" xfId="50210" hidden="1"/>
    <cellStyle name="20% - Accent3 11" xfId="50286" hidden="1"/>
    <cellStyle name="20% - Accent3 11" xfId="50386" hidden="1"/>
    <cellStyle name="20% - Accent3 11" xfId="50460" hidden="1"/>
    <cellStyle name="20% - Accent3 11" xfId="50536" hidden="1"/>
    <cellStyle name="20% - Accent3 11" xfId="50614" hidden="1"/>
    <cellStyle name="20% - Accent3 11" xfId="51199" hidden="1"/>
    <cellStyle name="20% - Accent3 11" xfId="51275" hidden="1"/>
    <cellStyle name="20% - Accent3 11" xfId="51354" hidden="1"/>
    <cellStyle name="20% - Accent3 11" xfId="51398" hidden="1"/>
    <cellStyle name="20% - Accent3 11" xfId="51096" hidden="1"/>
    <cellStyle name="20% - Accent3 11" xfId="50985" hidden="1"/>
    <cellStyle name="20% - Accent3 11" xfId="51794" hidden="1"/>
    <cellStyle name="20% - Accent3 11" xfId="51870" hidden="1"/>
    <cellStyle name="20% - Accent3 11" xfId="51948" hidden="1"/>
    <cellStyle name="20% - Accent3 11" xfId="51986" hidden="1"/>
    <cellStyle name="20% - Accent3 11" xfId="51760" hidden="1"/>
    <cellStyle name="20% - Accent3 11" xfId="51132" hidden="1"/>
    <cellStyle name="20% - Accent3 11" xfId="52326" hidden="1"/>
    <cellStyle name="20% - Accent3 11" xfId="52402" hidden="1"/>
    <cellStyle name="20% - Accent3 11" xfId="52480" hidden="1"/>
    <cellStyle name="20% - Accent3 11" xfId="52663" hidden="1"/>
    <cellStyle name="20% - Accent3 11" xfId="52739" hidden="1"/>
    <cellStyle name="20% - Accent3 11" xfId="52817" hidden="1"/>
    <cellStyle name="20% - Accent3 11" xfId="53000" hidden="1"/>
    <cellStyle name="20% - Accent3 11" xfId="53076" hidden="1"/>
    <cellStyle name="20% - Accent3 11" xfId="53178" hidden="1"/>
    <cellStyle name="20% - Accent3 11" xfId="53252" hidden="1"/>
    <cellStyle name="20% - Accent3 11" xfId="53328" hidden="1"/>
    <cellStyle name="20% - Accent3 11" xfId="53406" hidden="1"/>
    <cellStyle name="20% - Accent3 11" xfId="53991" hidden="1"/>
    <cellStyle name="20% - Accent3 11" xfId="54067" hidden="1"/>
    <cellStyle name="20% - Accent3 11" xfId="54146" hidden="1"/>
    <cellStyle name="20% - Accent3 11" xfId="54190" hidden="1"/>
    <cellStyle name="20% - Accent3 11" xfId="53888" hidden="1"/>
    <cellStyle name="20% - Accent3 11" xfId="53777" hidden="1"/>
    <cellStyle name="20% - Accent3 11" xfId="54586" hidden="1"/>
    <cellStyle name="20% - Accent3 11" xfId="54662" hidden="1"/>
    <cellStyle name="20% - Accent3 11" xfId="54740" hidden="1"/>
    <cellStyle name="20% - Accent3 11" xfId="54778" hidden="1"/>
    <cellStyle name="20% - Accent3 11" xfId="54552" hidden="1"/>
    <cellStyle name="20% - Accent3 11" xfId="53924" hidden="1"/>
    <cellStyle name="20% - Accent3 11" xfId="55118" hidden="1"/>
    <cellStyle name="20% - Accent3 11" xfId="55194" hidden="1"/>
    <cellStyle name="20% - Accent3 11" xfId="55272" hidden="1"/>
    <cellStyle name="20% - Accent3 11" xfId="55455" hidden="1"/>
    <cellStyle name="20% - Accent3 11" xfId="55531" hidden="1"/>
    <cellStyle name="20% - Accent3 11" xfId="55609" hidden="1"/>
    <cellStyle name="20% - Accent3 11" xfId="55792" hidden="1"/>
    <cellStyle name="20% - Accent3 11" xfId="55868" hidden="1"/>
    <cellStyle name="20% - Accent3 11" xfId="55970" hidden="1"/>
    <cellStyle name="20% - Accent3 11" xfId="56044" hidden="1"/>
    <cellStyle name="20% - Accent3 11" xfId="56120" hidden="1"/>
    <cellStyle name="20% - Accent3 11" xfId="56198" hidden="1"/>
    <cellStyle name="20% - Accent3 11" xfId="56783" hidden="1"/>
    <cellStyle name="20% - Accent3 11" xfId="56859" hidden="1"/>
    <cellStyle name="20% - Accent3 11" xfId="56938" hidden="1"/>
    <cellStyle name="20% - Accent3 11" xfId="56982" hidden="1"/>
    <cellStyle name="20% - Accent3 11" xfId="56680" hidden="1"/>
    <cellStyle name="20% - Accent3 11" xfId="56569" hidden="1"/>
    <cellStyle name="20% - Accent3 11" xfId="57378" hidden="1"/>
    <cellStyle name="20% - Accent3 11" xfId="57454" hidden="1"/>
    <cellStyle name="20% - Accent3 11" xfId="57532" hidden="1"/>
    <cellStyle name="20% - Accent3 11" xfId="57570" hidden="1"/>
    <cellStyle name="20% - Accent3 11" xfId="57344" hidden="1"/>
    <cellStyle name="20% - Accent3 11" xfId="56716" hidden="1"/>
    <cellStyle name="20% - Accent3 11" xfId="57910" hidden="1"/>
    <cellStyle name="20% - Accent3 11" xfId="57986" hidden="1"/>
    <cellStyle name="20% - Accent3 11" xfId="58064" hidden="1"/>
    <cellStyle name="20% - Accent3 11" xfId="58247" hidden="1"/>
    <cellStyle name="20% - Accent3 11" xfId="58323" hidden="1"/>
    <cellStyle name="20% - Accent3 11" xfId="58401" hidden="1"/>
    <cellStyle name="20% - Accent3 11" xfId="58584" hidden="1"/>
    <cellStyle name="20% - Accent3 11" xfId="58660" hidden="1"/>
    <cellStyle name="20% - Accent3 12" xfId="100" hidden="1"/>
    <cellStyle name="20% - Accent3 12" xfId="177" hidden="1"/>
    <cellStyle name="20% - Accent3 12" xfId="307" hidden="1"/>
    <cellStyle name="20% - Accent3 12" xfId="432" hidden="1"/>
    <cellStyle name="20% - Accent3 12" xfId="1445" hidden="1"/>
    <cellStyle name="20% - Accent3 12" xfId="1587" hidden="1"/>
    <cellStyle name="20% - Accent3 12" xfId="1737" hidden="1"/>
    <cellStyle name="20% - Accent3 12" xfId="1805" hidden="1"/>
    <cellStyle name="20% - Accent3 12" xfId="1274" hidden="1"/>
    <cellStyle name="20% - Accent3 12" xfId="1254" hidden="1"/>
    <cellStyle name="20% - Accent3 12" xfId="2524" hidden="1"/>
    <cellStyle name="20% - Accent3 12" xfId="2647" hidden="1"/>
    <cellStyle name="20% - Accent3 12" xfId="2795" hidden="1"/>
    <cellStyle name="20% - Accent3 12" xfId="2916" hidden="1"/>
    <cellStyle name="20% - Accent3 12" xfId="1145" hidden="1"/>
    <cellStyle name="20% - Accent3 12" xfId="906" hidden="1"/>
    <cellStyle name="20% - Accent3 12" xfId="3564" hidden="1"/>
    <cellStyle name="20% - Accent3 12" xfId="3661" hidden="1"/>
    <cellStyle name="20% - Accent3 12" xfId="3752" hidden="1"/>
    <cellStyle name="20% - Accent3 12" xfId="4329" hidden="1"/>
    <cellStyle name="20% - Accent3 12" xfId="4438" hidden="1"/>
    <cellStyle name="20% - Accent3 12" xfId="4552" hidden="1"/>
    <cellStyle name="20% - Accent3 12" xfId="4933" hidden="1"/>
    <cellStyle name="20% - Accent3 12" xfId="5012" hidden="1"/>
    <cellStyle name="20% - Accent3 12" xfId="5536" hidden="1"/>
    <cellStyle name="20% - Accent3 12" xfId="5611" hidden="1"/>
    <cellStyle name="20% - Accent3 12" xfId="5686" hidden="1"/>
    <cellStyle name="20% - Accent3 12" xfId="5764" hidden="1"/>
    <cellStyle name="20% - Accent3 12" xfId="6350" hidden="1"/>
    <cellStyle name="20% - Accent3 12" xfId="6425" hidden="1"/>
    <cellStyle name="20% - Accent3 12" xfId="6504" hidden="1"/>
    <cellStyle name="20% - Accent3 12" xfId="6564" hidden="1"/>
    <cellStyle name="20% - Accent3 12" xfId="6252" hidden="1"/>
    <cellStyle name="20% - Accent3 12" xfId="6235" hidden="1"/>
    <cellStyle name="20% - Accent3 12" xfId="6945" hidden="1"/>
    <cellStyle name="20% - Accent3 12" xfId="7020" hidden="1"/>
    <cellStyle name="20% - Accent3 12" xfId="7098" hidden="1"/>
    <cellStyle name="20% - Accent3 12" xfId="7145" hidden="1"/>
    <cellStyle name="20% - Accent3 12" xfId="6137" hidden="1"/>
    <cellStyle name="20% - Accent3 12" xfId="6005" hidden="1"/>
    <cellStyle name="20% - Accent3 12" xfId="7477" hidden="1"/>
    <cellStyle name="20% - Accent3 12" xfId="7552" hidden="1"/>
    <cellStyle name="20% - Accent3 12" xfId="7630" hidden="1"/>
    <cellStyle name="20% - Accent3 12" xfId="7814" hidden="1"/>
    <cellStyle name="20% - Accent3 12" xfId="7889" hidden="1"/>
    <cellStyle name="20% - Accent3 12" xfId="7967" hidden="1"/>
    <cellStyle name="20% - Accent3 12" xfId="8151" hidden="1"/>
    <cellStyle name="20% - Accent3 12" xfId="8226" hidden="1"/>
    <cellStyle name="20% - Accent3 12" xfId="8328" hidden="1"/>
    <cellStyle name="20% - Accent3 12" xfId="8403" hidden="1"/>
    <cellStyle name="20% - Accent3 12" xfId="8478" hidden="1"/>
    <cellStyle name="20% - Accent3 12" xfId="8556" hidden="1"/>
    <cellStyle name="20% - Accent3 12" xfId="9142" hidden="1"/>
    <cellStyle name="20% - Accent3 12" xfId="9217" hidden="1"/>
    <cellStyle name="20% - Accent3 12" xfId="9296" hidden="1"/>
    <cellStyle name="20% - Accent3 12" xfId="9356" hidden="1"/>
    <cellStyle name="20% - Accent3 12" xfId="9044" hidden="1"/>
    <cellStyle name="20% - Accent3 12" xfId="9027" hidden="1"/>
    <cellStyle name="20% - Accent3 12" xfId="9737" hidden="1"/>
    <cellStyle name="20% - Accent3 12" xfId="9812" hidden="1"/>
    <cellStyle name="20% - Accent3 12" xfId="9890" hidden="1"/>
    <cellStyle name="20% - Accent3 12" xfId="9937" hidden="1"/>
    <cellStyle name="20% - Accent3 12" xfId="8929" hidden="1"/>
    <cellStyle name="20% - Accent3 12" xfId="8797" hidden="1"/>
    <cellStyle name="20% - Accent3 12" xfId="10269" hidden="1"/>
    <cellStyle name="20% - Accent3 12" xfId="10344" hidden="1"/>
    <cellStyle name="20% - Accent3 12" xfId="10422" hidden="1"/>
    <cellStyle name="20% - Accent3 12" xfId="10606" hidden="1"/>
    <cellStyle name="20% - Accent3 12" xfId="10681" hidden="1"/>
    <cellStyle name="20% - Accent3 12" xfId="10759" hidden="1"/>
    <cellStyle name="20% - Accent3 12" xfId="10943" hidden="1"/>
    <cellStyle name="20% - Accent3 12" xfId="11018" hidden="1"/>
    <cellStyle name="20% - Accent3 12" xfId="5378" hidden="1"/>
    <cellStyle name="20% - Accent3 12" xfId="5303" hidden="1"/>
    <cellStyle name="20% - Accent3 12" xfId="5223" hidden="1"/>
    <cellStyle name="20% - Accent3 12" xfId="5140" hidden="1"/>
    <cellStyle name="20% - Accent3 12" xfId="3971" hidden="1"/>
    <cellStyle name="20% - Accent3 12" xfId="3892" hidden="1"/>
    <cellStyle name="20% - Accent3 12" xfId="3806" hidden="1"/>
    <cellStyle name="20% - Accent3 12" xfId="3603" hidden="1"/>
    <cellStyle name="20% - Accent3 12" xfId="4174" hidden="1"/>
    <cellStyle name="20% - Accent3 12" xfId="4191" hidden="1"/>
    <cellStyle name="20% - Accent3 12" xfId="2830" hidden="1"/>
    <cellStyle name="20% - Accent3 12" xfId="2684" hidden="1"/>
    <cellStyle name="20% - Accent3 12" xfId="2492" hidden="1"/>
    <cellStyle name="20% - Accent3 12" xfId="2408" hidden="1"/>
    <cellStyle name="20% - Accent3 12" xfId="4363" hidden="1"/>
    <cellStyle name="20% - Accent3 12" xfId="4650" hidden="1"/>
    <cellStyle name="20% - Accent3 12" xfId="1642" hidden="1"/>
    <cellStyle name="20% - Accent3 12" xfId="1482" hidden="1"/>
    <cellStyle name="20% - Accent3 12" xfId="1316" hidden="1"/>
    <cellStyle name="20% - Accent3 12" xfId="836" hidden="1"/>
    <cellStyle name="20% - Accent3 12" xfId="761" hidden="1"/>
    <cellStyle name="20% - Accent3 12" xfId="583" hidden="1"/>
    <cellStyle name="20% - Accent3 12" xfId="11095" hidden="1"/>
    <cellStyle name="20% - Accent3 12" xfId="11170" hidden="1"/>
    <cellStyle name="20% - Accent3 12" xfId="11272" hidden="1"/>
    <cellStyle name="20% - Accent3 12" xfId="11347" hidden="1"/>
    <cellStyle name="20% - Accent3 12" xfId="11422" hidden="1"/>
    <cellStyle name="20% - Accent3 12" xfId="11500" hidden="1"/>
    <cellStyle name="20% - Accent3 12" xfId="12086" hidden="1"/>
    <cellStyle name="20% - Accent3 12" xfId="12161" hidden="1"/>
    <cellStyle name="20% - Accent3 12" xfId="12240" hidden="1"/>
    <cellStyle name="20% - Accent3 12" xfId="12300" hidden="1"/>
    <cellStyle name="20% - Accent3 12" xfId="11988" hidden="1"/>
    <cellStyle name="20% - Accent3 12" xfId="11971" hidden="1"/>
    <cellStyle name="20% - Accent3 12" xfId="12681" hidden="1"/>
    <cellStyle name="20% - Accent3 12" xfId="12756" hidden="1"/>
    <cellStyle name="20% - Accent3 12" xfId="12834" hidden="1"/>
    <cellStyle name="20% - Accent3 12" xfId="12881" hidden="1"/>
    <cellStyle name="20% - Accent3 12" xfId="11873" hidden="1"/>
    <cellStyle name="20% - Accent3 12" xfId="11741" hidden="1"/>
    <cellStyle name="20% - Accent3 12" xfId="13213" hidden="1"/>
    <cellStyle name="20% - Accent3 12" xfId="13288" hidden="1"/>
    <cellStyle name="20% - Accent3 12" xfId="13366" hidden="1"/>
    <cellStyle name="20% - Accent3 12" xfId="13550" hidden="1"/>
    <cellStyle name="20% - Accent3 12" xfId="13625" hidden="1"/>
    <cellStyle name="20% - Accent3 12" xfId="13703" hidden="1"/>
    <cellStyle name="20% - Accent3 12" xfId="13887" hidden="1"/>
    <cellStyle name="20% - Accent3 12" xfId="13962" hidden="1"/>
    <cellStyle name="20% - Accent3 12" xfId="14064" hidden="1"/>
    <cellStyle name="20% - Accent3 12" xfId="14139" hidden="1"/>
    <cellStyle name="20% - Accent3 12" xfId="14214" hidden="1"/>
    <cellStyle name="20% - Accent3 12" xfId="14292" hidden="1"/>
    <cellStyle name="20% - Accent3 12" xfId="14878" hidden="1"/>
    <cellStyle name="20% - Accent3 12" xfId="14953" hidden="1"/>
    <cellStyle name="20% - Accent3 12" xfId="15032" hidden="1"/>
    <cellStyle name="20% - Accent3 12" xfId="15092" hidden="1"/>
    <cellStyle name="20% - Accent3 12" xfId="14780" hidden="1"/>
    <cellStyle name="20% - Accent3 12" xfId="14763" hidden="1"/>
    <cellStyle name="20% - Accent3 12" xfId="15473" hidden="1"/>
    <cellStyle name="20% - Accent3 12" xfId="15548" hidden="1"/>
    <cellStyle name="20% - Accent3 12" xfId="15626" hidden="1"/>
    <cellStyle name="20% - Accent3 12" xfId="15673" hidden="1"/>
    <cellStyle name="20% - Accent3 12" xfId="14665" hidden="1"/>
    <cellStyle name="20% - Accent3 12" xfId="14533" hidden="1"/>
    <cellStyle name="20% - Accent3 12" xfId="16005" hidden="1"/>
    <cellStyle name="20% - Accent3 12" xfId="16080" hidden="1"/>
    <cellStyle name="20% - Accent3 12" xfId="16158" hidden="1"/>
    <cellStyle name="20% - Accent3 12" xfId="16342" hidden="1"/>
    <cellStyle name="20% - Accent3 12" xfId="16417" hidden="1"/>
    <cellStyle name="20% - Accent3 12" xfId="16495" hidden="1"/>
    <cellStyle name="20% - Accent3 12" xfId="16679" hidden="1"/>
    <cellStyle name="20% - Accent3 12" xfId="16754" hidden="1"/>
    <cellStyle name="20% - Accent3 12" xfId="16897" hidden="1"/>
    <cellStyle name="20% - Accent3 12" xfId="16972" hidden="1"/>
    <cellStyle name="20% - Accent3 12" xfId="17047" hidden="1"/>
    <cellStyle name="20% - Accent3 12" xfId="17125" hidden="1"/>
    <cellStyle name="20% - Accent3 12" xfId="17711" hidden="1"/>
    <cellStyle name="20% - Accent3 12" xfId="17786" hidden="1"/>
    <cellStyle name="20% - Accent3 12" xfId="17865" hidden="1"/>
    <cellStyle name="20% - Accent3 12" xfId="17925" hidden="1"/>
    <cellStyle name="20% - Accent3 12" xfId="17613" hidden="1"/>
    <cellStyle name="20% - Accent3 12" xfId="17596" hidden="1"/>
    <cellStyle name="20% - Accent3 12" xfId="18306" hidden="1"/>
    <cellStyle name="20% - Accent3 12" xfId="18381" hidden="1"/>
    <cellStyle name="20% - Accent3 12" xfId="18459" hidden="1"/>
    <cellStyle name="20% - Accent3 12" xfId="18506" hidden="1"/>
    <cellStyle name="20% - Accent3 12" xfId="17498" hidden="1"/>
    <cellStyle name="20% - Accent3 12" xfId="17366" hidden="1"/>
    <cellStyle name="20% - Accent3 12" xfId="18838" hidden="1"/>
    <cellStyle name="20% - Accent3 12" xfId="18913" hidden="1"/>
    <cellStyle name="20% - Accent3 12" xfId="18991" hidden="1"/>
    <cellStyle name="20% - Accent3 12" xfId="19175" hidden="1"/>
    <cellStyle name="20% - Accent3 12" xfId="19250" hidden="1"/>
    <cellStyle name="20% - Accent3 12" xfId="19328" hidden="1"/>
    <cellStyle name="20% - Accent3 12" xfId="19512" hidden="1"/>
    <cellStyle name="20% - Accent3 12" xfId="19587" hidden="1"/>
    <cellStyle name="20% - Accent3 12" xfId="19690" hidden="1"/>
    <cellStyle name="20% - Accent3 12" xfId="19765" hidden="1"/>
    <cellStyle name="20% - Accent3 12" xfId="19840" hidden="1"/>
    <cellStyle name="20% - Accent3 12" xfId="19918" hidden="1"/>
    <cellStyle name="20% - Accent3 12" xfId="20504" hidden="1"/>
    <cellStyle name="20% - Accent3 12" xfId="20579" hidden="1"/>
    <cellStyle name="20% - Accent3 12" xfId="20658" hidden="1"/>
    <cellStyle name="20% - Accent3 12" xfId="20718" hidden="1"/>
    <cellStyle name="20% - Accent3 12" xfId="20406" hidden="1"/>
    <cellStyle name="20% - Accent3 12" xfId="20389" hidden="1"/>
    <cellStyle name="20% - Accent3 12" xfId="21099" hidden="1"/>
    <cellStyle name="20% - Accent3 12" xfId="21174" hidden="1"/>
    <cellStyle name="20% - Accent3 12" xfId="21252" hidden="1"/>
    <cellStyle name="20% - Accent3 12" xfId="21299" hidden="1"/>
    <cellStyle name="20% - Accent3 12" xfId="20291" hidden="1"/>
    <cellStyle name="20% - Accent3 12" xfId="20159" hidden="1"/>
    <cellStyle name="20% - Accent3 12" xfId="21631" hidden="1"/>
    <cellStyle name="20% - Accent3 12" xfId="21706" hidden="1"/>
    <cellStyle name="20% - Accent3 12" xfId="21784" hidden="1"/>
    <cellStyle name="20% - Accent3 12" xfId="21968" hidden="1"/>
    <cellStyle name="20% - Accent3 12" xfId="22043" hidden="1"/>
    <cellStyle name="20% - Accent3 12" xfId="22121" hidden="1"/>
    <cellStyle name="20% - Accent3 12" xfId="22305" hidden="1"/>
    <cellStyle name="20% - Accent3 12" xfId="22380" hidden="1"/>
    <cellStyle name="20% - Accent3 12" xfId="22482" hidden="1"/>
    <cellStyle name="20% - Accent3 12" xfId="22557" hidden="1"/>
    <cellStyle name="20% - Accent3 12" xfId="22632" hidden="1"/>
    <cellStyle name="20% - Accent3 12" xfId="22710" hidden="1"/>
    <cellStyle name="20% - Accent3 12" xfId="23296" hidden="1"/>
    <cellStyle name="20% - Accent3 12" xfId="23371" hidden="1"/>
    <cellStyle name="20% - Accent3 12" xfId="23450" hidden="1"/>
    <cellStyle name="20% - Accent3 12" xfId="23510" hidden="1"/>
    <cellStyle name="20% - Accent3 12" xfId="23198" hidden="1"/>
    <cellStyle name="20% - Accent3 12" xfId="23181" hidden="1"/>
    <cellStyle name="20% - Accent3 12" xfId="23891" hidden="1"/>
    <cellStyle name="20% - Accent3 12" xfId="23966" hidden="1"/>
    <cellStyle name="20% - Accent3 12" xfId="24044" hidden="1"/>
    <cellStyle name="20% - Accent3 12" xfId="24091" hidden="1"/>
    <cellStyle name="20% - Accent3 12" xfId="23083" hidden="1"/>
    <cellStyle name="20% - Accent3 12" xfId="22951" hidden="1"/>
    <cellStyle name="20% - Accent3 12" xfId="24423" hidden="1"/>
    <cellStyle name="20% - Accent3 12" xfId="24498" hidden="1"/>
    <cellStyle name="20% - Accent3 12" xfId="24576" hidden="1"/>
    <cellStyle name="20% - Accent3 12" xfId="24760" hidden="1"/>
    <cellStyle name="20% - Accent3 12" xfId="24835" hidden="1"/>
    <cellStyle name="20% - Accent3 12" xfId="24913" hidden="1"/>
    <cellStyle name="20% - Accent3 12" xfId="25097" hidden="1"/>
    <cellStyle name="20% - Accent3 12" xfId="25172" hidden="1"/>
    <cellStyle name="20% - Accent3 12" xfId="25275" hidden="1"/>
    <cellStyle name="20% - Accent3 12" xfId="25350" hidden="1"/>
    <cellStyle name="20% - Accent3 12" xfId="25425" hidden="1"/>
    <cellStyle name="20% - Accent3 12" xfId="25503" hidden="1"/>
    <cellStyle name="20% - Accent3 12" xfId="26089" hidden="1"/>
    <cellStyle name="20% - Accent3 12" xfId="26164" hidden="1"/>
    <cellStyle name="20% - Accent3 12" xfId="26243" hidden="1"/>
    <cellStyle name="20% - Accent3 12" xfId="26303" hidden="1"/>
    <cellStyle name="20% - Accent3 12" xfId="25991" hidden="1"/>
    <cellStyle name="20% - Accent3 12" xfId="25974" hidden="1"/>
    <cellStyle name="20% - Accent3 12" xfId="26684" hidden="1"/>
    <cellStyle name="20% - Accent3 12" xfId="26759" hidden="1"/>
    <cellStyle name="20% - Accent3 12" xfId="26837" hidden="1"/>
    <cellStyle name="20% - Accent3 12" xfId="26884" hidden="1"/>
    <cellStyle name="20% - Accent3 12" xfId="25876" hidden="1"/>
    <cellStyle name="20% - Accent3 12" xfId="25744" hidden="1"/>
    <cellStyle name="20% - Accent3 12" xfId="27216" hidden="1"/>
    <cellStyle name="20% - Accent3 12" xfId="27291" hidden="1"/>
    <cellStyle name="20% - Accent3 12" xfId="27369" hidden="1"/>
    <cellStyle name="20% - Accent3 12" xfId="27553" hidden="1"/>
    <cellStyle name="20% - Accent3 12" xfId="27628" hidden="1"/>
    <cellStyle name="20% - Accent3 12" xfId="27706" hidden="1"/>
    <cellStyle name="20% - Accent3 12" xfId="27890" hidden="1"/>
    <cellStyle name="20% - Accent3 12" xfId="27965" hidden="1"/>
    <cellStyle name="20% - Accent3 12" xfId="28068" hidden="1"/>
    <cellStyle name="20% - Accent3 12" xfId="28143" hidden="1"/>
    <cellStyle name="20% - Accent3 12" xfId="28218" hidden="1"/>
    <cellStyle name="20% - Accent3 12" xfId="28296" hidden="1"/>
    <cellStyle name="20% - Accent3 12" xfId="28882" hidden="1"/>
    <cellStyle name="20% - Accent3 12" xfId="28957" hidden="1"/>
    <cellStyle name="20% - Accent3 12" xfId="29036" hidden="1"/>
    <cellStyle name="20% - Accent3 12" xfId="29096" hidden="1"/>
    <cellStyle name="20% - Accent3 12" xfId="28784" hidden="1"/>
    <cellStyle name="20% - Accent3 12" xfId="28767" hidden="1"/>
    <cellStyle name="20% - Accent3 12" xfId="29477" hidden="1"/>
    <cellStyle name="20% - Accent3 12" xfId="29552" hidden="1"/>
    <cellStyle name="20% - Accent3 12" xfId="29630" hidden="1"/>
    <cellStyle name="20% - Accent3 12" xfId="29677" hidden="1"/>
    <cellStyle name="20% - Accent3 12" xfId="28669" hidden="1"/>
    <cellStyle name="20% - Accent3 12" xfId="28537" hidden="1"/>
    <cellStyle name="20% - Accent3 12" xfId="30009" hidden="1"/>
    <cellStyle name="20% - Accent3 12" xfId="30084" hidden="1"/>
    <cellStyle name="20% - Accent3 12" xfId="30162" hidden="1"/>
    <cellStyle name="20% - Accent3 12" xfId="30346" hidden="1"/>
    <cellStyle name="20% - Accent3 12" xfId="30421" hidden="1"/>
    <cellStyle name="20% - Accent3 12" xfId="30499" hidden="1"/>
    <cellStyle name="20% - Accent3 12" xfId="30683" hidden="1"/>
    <cellStyle name="20% - Accent3 12" xfId="30758" hidden="1"/>
    <cellStyle name="20% - Accent3 12" xfId="30860" hidden="1"/>
    <cellStyle name="20% - Accent3 12" xfId="30935" hidden="1"/>
    <cellStyle name="20% - Accent3 12" xfId="31010" hidden="1"/>
    <cellStyle name="20% - Accent3 12" xfId="31088" hidden="1"/>
    <cellStyle name="20% - Accent3 12" xfId="31674" hidden="1"/>
    <cellStyle name="20% - Accent3 12" xfId="31749" hidden="1"/>
    <cellStyle name="20% - Accent3 12" xfId="31828" hidden="1"/>
    <cellStyle name="20% - Accent3 12" xfId="31888" hidden="1"/>
    <cellStyle name="20% - Accent3 12" xfId="31576" hidden="1"/>
    <cellStyle name="20% - Accent3 12" xfId="31559" hidden="1"/>
    <cellStyle name="20% - Accent3 12" xfId="32269" hidden="1"/>
    <cellStyle name="20% - Accent3 12" xfId="32344" hidden="1"/>
    <cellStyle name="20% - Accent3 12" xfId="32422" hidden="1"/>
    <cellStyle name="20% - Accent3 12" xfId="32469" hidden="1"/>
    <cellStyle name="20% - Accent3 12" xfId="31461" hidden="1"/>
    <cellStyle name="20% - Accent3 12" xfId="31329" hidden="1"/>
    <cellStyle name="20% - Accent3 12" xfId="32801" hidden="1"/>
    <cellStyle name="20% - Accent3 12" xfId="32876" hidden="1"/>
    <cellStyle name="20% - Accent3 12" xfId="32954" hidden="1"/>
    <cellStyle name="20% - Accent3 12" xfId="33138" hidden="1"/>
    <cellStyle name="20% - Accent3 12" xfId="33213" hidden="1"/>
    <cellStyle name="20% - Accent3 12" xfId="33291" hidden="1"/>
    <cellStyle name="20% - Accent3 12" xfId="33475" hidden="1"/>
    <cellStyle name="20% - Accent3 12" xfId="33550" hidden="1"/>
    <cellStyle name="20% - Accent3 12" xfId="33651" hidden="1"/>
    <cellStyle name="20% - Accent3 12" xfId="33726" hidden="1"/>
    <cellStyle name="20% - Accent3 12" xfId="33801" hidden="1"/>
    <cellStyle name="20% - Accent3 12" xfId="33879" hidden="1"/>
    <cellStyle name="20% - Accent3 12" xfId="34465" hidden="1"/>
    <cellStyle name="20% - Accent3 12" xfId="34540" hidden="1"/>
    <cellStyle name="20% - Accent3 12" xfId="34619" hidden="1"/>
    <cellStyle name="20% - Accent3 12" xfId="34679" hidden="1"/>
    <cellStyle name="20% - Accent3 12" xfId="34367" hidden="1"/>
    <cellStyle name="20% - Accent3 12" xfId="34350" hidden="1"/>
    <cellStyle name="20% - Accent3 12" xfId="35060" hidden="1"/>
    <cellStyle name="20% - Accent3 12" xfId="35135" hidden="1"/>
    <cellStyle name="20% - Accent3 12" xfId="35213" hidden="1"/>
    <cellStyle name="20% - Accent3 12" xfId="35260" hidden="1"/>
    <cellStyle name="20% - Accent3 12" xfId="34252" hidden="1"/>
    <cellStyle name="20% - Accent3 12" xfId="34120" hidden="1"/>
    <cellStyle name="20% - Accent3 12" xfId="35592" hidden="1"/>
    <cellStyle name="20% - Accent3 12" xfId="35667" hidden="1"/>
    <cellStyle name="20% - Accent3 12" xfId="35745" hidden="1"/>
    <cellStyle name="20% - Accent3 12" xfId="35929" hidden="1"/>
    <cellStyle name="20% - Accent3 12" xfId="36004" hidden="1"/>
    <cellStyle name="20% - Accent3 12" xfId="36082" hidden="1"/>
    <cellStyle name="20% - Accent3 12" xfId="36266" hidden="1"/>
    <cellStyle name="20% - Accent3 12" xfId="36341" hidden="1"/>
    <cellStyle name="20% - Accent3 12" xfId="36443" hidden="1"/>
    <cellStyle name="20% - Accent3 12" xfId="36518" hidden="1"/>
    <cellStyle name="20% - Accent3 12" xfId="36593" hidden="1"/>
    <cellStyle name="20% - Accent3 12" xfId="36671" hidden="1"/>
    <cellStyle name="20% - Accent3 12" xfId="37257" hidden="1"/>
    <cellStyle name="20% - Accent3 12" xfId="37332" hidden="1"/>
    <cellStyle name="20% - Accent3 12" xfId="37411" hidden="1"/>
    <cellStyle name="20% - Accent3 12" xfId="37471" hidden="1"/>
    <cellStyle name="20% - Accent3 12" xfId="37159" hidden="1"/>
    <cellStyle name="20% - Accent3 12" xfId="37142" hidden="1"/>
    <cellStyle name="20% - Accent3 12" xfId="37852" hidden="1"/>
    <cellStyle name="20% - Accent3 12" xfId="37927" hidden="1"/>
    <cellStyle name="20% - Accent3 12" xfId="38005" hidden="1"/>
    <cellStyle name="20% - Accent3 12" xfId="38052" hidden="1"/>
    <cellStyle name="20% - Accent3 12" xfId="37044" hidden="1"/>
    <cellStyle name="20% - Accent3 12" xfId="36912" hidden="1"/>
    <cellStyle name="20% - Accent3 12" xfId="38384" hidden="1"/>
    <cellStyle name="20% - Accent3 12" xfId="38459" hidden="1"/>
    <cellStyle name="20% - Accent3 12" xfId="38537" hidden="1"/>
    <cellStyle name="20% - Accent3 12" xfId="38721" hidden="1"/>
    <cellStyle name="20% - Accent3 12" xfId="38796" hidden="1"/>
    <cellStyle name="20% - Accent3 12" xfId="38874" hidden="1"/>
    <cellStyle name="20% - Accent3 12" xfId="39058" hidden="1"/>
    <cellStyle name="20% - Accent3 12" xfId="39133" hidden="1"/>
    <cellStyle name="20% - Accent3 12" xfId="39235" hidden="1"/>
    <cellStyle name="20% - Accent3 12" xfId="39310" hidden="1"/>
    <cellStyle name="20% - Accent3 12" xfId="39385" hidden="1"/>
    <cellStyle name="20% - Accent3 12" xfId="39463" hidden="1"/>
    <cellStyle name="20% - Accent3 12" xfId="40049" hidden="1"/>
    <cellStyle name="20% - Accent3 12" xfId="40124" hidden="1"/>
    <cellStyle name="20% - Accent3 12" xfId="40203" hidden="1"/>
    <cellStyle name="20% - Accent3 12" xfId="40263" hidden="1"/>
    <cellStyle name="20% - Accent3 12" xfId="39951" hidden="1"/>
    <cellStyle name="20% - Accent3 12" xfId="39934" hidden="1"/>
    <cellStyle name="20% - Accent3 12" xfId="40644" hidden="1"/>
    <cellStyle name="20% - Accent3 12" xfId="40719" hidden="1"/>
    <cellStyle name="20% - Accent3 12" xfId="40797" hidden="1"/>
    <cellStyle name="20% - Accent3 12" xfId="40844" hidden="1"/>
    <cellStyle name="20% - Accent3 12" xfId="39836" hidden="1"/>
    <cellStyle name="20% - Accent3 12" xfId="39704" hidden="1"/>
    <cellStyle name="20% - Accent3 12" xfId="41176" hidden="1"/>
    <cellStyle name="20% - Accent3 12" xfId="41251" hidden="1"/>
    <cellStyle name="20% - Accent3 12" xfId="41329" hidden="1"/>
    <cellStyle name="20% - Accent3 12" xfId="41513" hidden="1"/>
    <cellStyle name="20% - Accent3 12" xfId="41588" hidden="1"/>
    <cellStyle name="20% - Accent3 12" xfId="41666" hidden="1"/>
    <cellStyle name="20% - Accent3 12" xfId="41850" hidden="1"/>
    <cellStyle name="20% - Accent3 12" xfId="41925" hidden="1"/>
    <cellStyle name="20% - Accent3 12" xfId="42025" hidden="1"/>
    <cellStyle name="20% - Accent3 12" xfId="42100" hidden="1"/>
    <cellStyle name="20% - Accent3 12" xfId="42175" hidden="1"/>
    <cellStyle name="20% - Accent3 12" xfId="42253" hidden="1"/>
    <cellStyle name="20% - Accent3 12" xfId="42839" hidden="1"/>
    <cellStyle name="20% - Accent3 12" xfId="42914" hidden="1"/>
    <cellStyle name="20% - Accent3 12" xfId="42993" hidden="1"/>
    <cellStyle name="20% - Accent3 12" xfId="43053" hidden="1"/>
    <cellStyle name="20% - Accent3 12" xfId="42741" hidden="1"/>
    <cellStyle name="20% - Accent3 12" xfId="42724" hidden="1"/>
    <cellStyle name="20% - Accent3 12" xfId="43434" hidden="1"/>
    <cellStyle name="20% - Accent3 12" xfId="43509" hidden="1"/>
    <cellStyle name="20% - Accent3 12" xfId="43587" hidden="1"/>
    <cellStyle name="20% - Accent3 12" xfId="43634" hidden="1"/>
    <cellStyle name="20% - Accent3 12" xfId="42626" hidden="1"/>
    <cellStyle name="20% - Accent3 12" xfId="42494" hidden="1"/>
    <cellStyle name="20% - Accent3 12" xfId="43966" hidden="1"/>
    <cellStyle name="20% - Accent3 12" xfId="44041" hidden="1"/>
    <cellStyle name="20% - Accent3 12" xfId="44119" hidden="1"/>
    <cellStyle name="20% - Accent3 12" xfId="44303" hidden="1"/>
    <cellStyle name="20% - Accent3 12" xfId="44378" hidden="1"/>
    <cellStyle name="20% - Accent3 12" xfId="44456" hidden="1"/>
    <cellStyle name="20% - Accent3 12" xfId="44640" hidden="1"/>
    <cellStyle name="20% - Accent3 12" xfId="44715" hidden="1"/>
    <cellStyle name="20% - Accent3 12" xfId="44817" hidden="1"/>
    <cellStyle name="20% - Accent3 12" xfId="44892" hidden="1"/>
    <cellStyle name="20% - Accent3 12" xfId="44967" hidden="1"/>
    <cellStyle name="20% - Accent3 12" xfId="45045" hidden="1"/>
    <cellStyle name="20% - Accent3 12" xfId="45631" hidden="1"/>
    <cellStyle name="20% - Accent3 12" xfId="45706" hidden="1"/>
    <cellStyle name="20% - Accent3 12" xfId="45785" hidden="1"/>
    <cellStyle name="20% - Accent3 12" xfId="45845" hidden="1"/>
    <cellStyle name="20% - Accent3 12" xfId="45533" hidden="1"/>
    <cellStyle name="20% - Accent3 12" xfId="45516" hidden="1"/>
    <cellStyle name="20% - Accent3 12" xfId="46226" hidden="1"/>
    <cellStyle name="20% - Accent3 12" xfId="46301" hidden="1"/>
    <cellStyle name="20% - Accent3 12" xfId="46379" hidden="1"/>
    <cellStyle name="20% - Accent3 12" xfId="46426" hidden="1"/>
    <cellStyle name="20% - Accent3 12" xfId="45418" hidden="1"/>
    <cellStyle name="20% - Accent3 12" xfId="45286" hidden="1"/>
    <cellStyle name="20% - Accent3 12" xfId="46758" hidden="1"/>
    <cellStyle name="20% - Accent3 12" xfId="46833" hidden="1"/>
    <cellStyle name="20% - Accent3 12" xfId="46911" hidden="1"/>
    <cellStyle name="20% - Accent3 12" xfId="47095" hidden="1"/>
    <cellStyle name="20% - Accent3 12" xfId="47170" hidden="1"/>
    <cellStyle name="20% - Accent3 12" xfId="47248" hidden="1"/>
    <cellStyle name="20% - Accent3 12" xfId="47432" hidden="1"/>
    <cellStyle name="20% - Accent3 12" xfId="47507" hidden="1"/>
    <cellStyle name="20% - Accent3 12" xfId="47609" hidden="1"/>
    <cellStyle name="20% - Accent3 12" xfId="47684" hidden="1"/>
    <cellStyle name="20% - Accent3 12" xfId="47759" hidden="1"/>
    <cellStyle name="20% - Accent3 12" xfId="47837" hidden="1"/>
    <cellStyle name="20% - Accent3 12" xfId="48423" hidden="1"/>
    <cellStyle name="20% - Accent3 12" xfId="48498" hidden="1"/>
    <cellStyle name="20% - Accent3 12" xfId="48577" hidden="1"/>
    <cellStyle name="20% - Accent3 12" xfId="48637" hidden="1"/>
    <cellStyle name="20% - Accent3 12" xfId="48325" hidden="1"/>
    <cellStyle name="20% - Accent3 12" xfId="48308" hidden="1"/>
    <cellStyle name="20% - Accent3 12" xfId="49018" hidden="1"/>
    <cellStyle name="20% - Accent3 12" xfId="49093" hidden="1"/>
    <cellStyle name="20% - Accent3 12" xfId="49171" hidden="1"/>
    <cellStyle name="20% - Accent3 12" xfId="49218" hidden="1"/>
    <cellStyle name="20% - Accent3 12" xfId="48210" hidden="1"/>
    <cellStyle name="20% - Accent3 12" xfId="48078" hidden="1"/>
    <cellStyle name="20% - Accent3 12" xfId="49550" hidden="1"/>
    <cellStyle name="20% - Accent3 12" xfId="49625" hidden="1"/>
    <cellStyle name="20% - Accent3 12" xfId="49703" hidden="1"/>
    <cellStyle name="20% - Accent3 12" xfId="49887" hidden="1"/>
    <cellStyle name="20% - Accent3 12" xfId="49962" hidden="1"/>
    <cellStyle name="20% - Accent3 12" xfId="50040" hidden="1"/>
    <cellStyle name="20% - Accent3 12" xfId="50224" hidden="1"/>
    <cellStyle name="20% - Accent3 12" xfId="50299" hidden="1"/>
    <cellStyle name="20% - Accent3 12" xfId="50399" hidden="1"/>
    <cellStyle name="20% - Accent3 12" xfId="50474" hidden="1"/>
    <cellStyle name="20% - Accent3 12" xfId="50549" hidden="1"/>
    <cellStyle name="20% - Accent3 12" xfId="50627" hidden="1"/>
    <cellStyle name="20% - Accent3 12" xfId="51213" hidden="1"/>
    <cellStyle name="20% - Accent3 12" xfId="51288" hidden="1"/>
    <cellStyle name="20% - Accent3 12" xfId="51367" hidden="1"/>
    <cellStyle name="20% - Accent3 12" xfId="51427" hidden="1"/>
    <cellStyle name="20% - Accent3 12" xfId="51115" hidden="1"/>
    <cellStyle name="20% - Accent3 12" xfId="51098" hidden="1"/>
    <cellStyle name="20% - Accent3 12" xfId="51808" hidden="1"/>
    <cellStyle name="20% - Accent3 12" xfId="51883" hidden="1"/>
    <cellStyle name="20% - Accent3 12" xfId="51961" hidden="1"/>
    <cellStyle name="20% - Accent3 12" xfId="52008" hidden="1"/>
    <cellStyle name="20% - Accent3 12" xfId="51000" hidden="1"/>
    <cellStyle name="20% - Accent3 12" xfId="50868" hidden="1"/>
    <cellStyle name="20% - Accent3 12" xfId="52340" hidden="1"/>
    <cellStyle name="20% - Accent3 12" xfId="52415" hidden="1"/>
    <cellStyle name="20% - Accent3 12" xfId="52493" hidden="1"/>
    <cellStyle name="20% - Accent3 12" xfId="52677" hidden="1"/>
    <cellStyle name="20% - Accent3 12" xfId="52752" hidden="1"/>
    <cellStyle name="20% - Accent3 12" xfId="52830" hidden="1"/>
    <cellStyle name="20% - Accent3 12" xfId="53014" hidden="1"/>
    <cellStyle name="20% - Accent3 12" xfId="53089" hidden="1"/>
    <cellStyle name="20% - Accent3 12" xfId="53191" hidden="1"/>
    <cellStyle name="20% - Accent3 12" xfId="53266" hidden="1"/>
    <cellStyle name="20% - Accent3 12" xfId="53341" hidden="1"/>
    <cellStyle name="20% - Accent3 12" xfId="53419" hidden="1"/>
    <cellStyle name="20% - Accent3 12" xfId="54005" hidden="1"/>
    <cellStyle name="20% - Accent3 12" xfId="54080" hidden="1"/>
    <cellStyle name="20% - Accent3 12" xfId="54159" hidden="1"/>
    <cellStyle name="20% - Accent3 12" xfId="54219" hidden="1"/>
    <cellStyle name="20% - Accent3 12" xfId="53907" hidden="1"/>
    <cellStyle name="20% - Accent3 12" xfId="53890" hidden="1"/>
    <cellStyle name="20% - Accent3 12" xfId="54600" hidden="1"/>
    <cellStyle name="20% - Accent3 12" xfId="54675" hidden="1"/>
    <cellStyle name="20% - Accent3 12" xfId="54753" hidden="1"/>
    <cellStyle name="20% - Accent3 12" xfId="54800" hidden="1"/>
    <cellStyle name="20% - Accent3 12" xfId="53792" hidden="1"/>
    <cellStyle name="20% - Accent3 12" xfId="53660" hidden="1"/>
    <cellStyle name="20% - Accent3 12" xfId="55132" hidden="1"/>
    <cellStyle name="20% - Accent3 12" xfId="55207" hidden="1"/>
    <cellStyle name="20% - Accent3 12" xfId="55285" hidden="1"/>
    <cellStyle name="20% - Accent3 12" xfId="55469" hidden="1"/>
    <cellStyle name="20% - Accent3 12" xfId="55544" hidden="1"/>
    <cellStyle name="20% - Accent3 12" xfId="55622" hidden="1"/>
    <cellStyle name="20% - Accent3 12" xfId="55806" hidden="1"/>
    <cellStyle name="20% - Accent3 12" xfId="55881" hidden="1"/>
    <cellStyle name="20% - Accent3 12" xfId="55983" hidden="1"/>
    <cellStyle name="20% - Accent3 12" xfId="56058" hidden="1"/>
    <cellStyle name="20% - Accent3 12" xfId="56133" hidden="1"/>
    <cellStyle name="20% - Accent3 12" xfId="56211" hidden="1"/>
    <cellStyle name="20% - Accent3 12" xfId="56797" hidden="1"/>
    <cellStyle name="20% - Accent3 12" xfId="56872" hidden="1"/>
    <cellStyle name="20% - Accent3 12" xfId="56951" hidden="1"/>
    <cellStyle name="20% - Accent3 12" xfId="57011" hidden="1"/>
    <cellStyle name="20% - Accent3 12" xfId="56699" hidden="1"/>
    <cellStyle name="20% - Accent3 12" xfId="56682" hidden="1"/>
    <cellStyle name="20% - Accent3 12" xfId="57392" hidden="1"/>
    <cellStyle name="20% - Accent3 12" xfId="57467" hidden="1"/>
    <cellStyle name="20% - Accent3 12" xfId="57545" hidden="1"/>
    <cellStyle name="20% - Accent3 12" xfId="57592" hidden="1"/>
    <cellStyle name="20% - Accent3 12" xfId="56584" hidden="1"/>
    <cellStyle name="20% - Accent3 12" xfId="56452" hidden="1"/>
    <cellStyle name="20% - Accent3 12" xfId="57924" hidden="1"/>
    <cellStyle name="20% - Accent3 12" xfId="57999" hidden="1"/>
    <cellStyle name="20% - Accent3 12" xfId="58077" hidden="1"/>
    <cellStyle name="20% - Accent3 12" xfId="58261" hidden="1"/>
    <cellStyle name="20% - Accent3 12" xfId="58336" hidden="1"/>
    <cellStyle name="20% - Accent3 12" xfId="58414" hidden="1"/>
    <cellStyle name="20% - Accent3 12" xfId="58598" hidden="1"/>
    <cellStyle name="20% - Accent3 12" xfId="58673" hidden="1"/>
    <cellStyle name="20% - Accent3 13" xfId="445" hidden="1"/>
    <cellStyle name="20% - Accent3 13" xfId="608" hidden="1"/>
    <cellStyle name="20% - Accent3 13" xfId="1972" hidden="1"/>
    <cellStyle name="20% - Accent3 13" xfId="2288" hidden="1"/>
    <cellStyle name="20% - Accent3 13" xfId="3072" hidden="1"/>
    <cellStyle name="20% - Accent3 13" xfId="3387" hidden="1"/>
    <cellStyle name="20% - Accent3 13" xfId="4050" hidden="1"/>
    <cellStyle name="20% - Accent3 13" xfId="4683" hidden="1"/>
    <cellStyle name="20% - Accent3 13" xfId="5777" hidden="1"/>
    <cellStyle name="20% - Accent3 13" xfId="5892" hidden="1"/>
    <cellStyle name="20% - Accent3 13" xfId="6615" hidden="1"/>
    <cellStyle name="20% - Accent3 13" xfId="6788" hidden="1"/>
    <cellStyle name="20% - Accent3 13" xfId="7181" hidden="1"/>
    <cellStyle name="20% - Accent3 13" xfId="7329" hidden="1"/>
    <cellStyle name="20% - Accent3 13" xfId="7667" hidden="1"/>
    <cellStyle name="20% - Accent3 13" xfId="8004" hidden="1"/>
    <cellStyle name="20% - Accent3 13" xfId="8569" hidden="1"/>
    <cellStyle name="20% - Accent3 13" xfId="8684" hidden="1"/>
    <cellStyle name="20% - Accent3 13" xfId="9407" hidden="1"/>
    <cellStyle name="20% - Accent3 13" xfId="9580" hidden="1"/>
    <cellStyle name="20% - Accent3 13" xfId="9973" hidden="1"/>
    <cellStyle name="20% - Accent3 13" xfId="10121" hidden="1"/>
    <cellStyle name="20% - Accent3 13" xfId="10459" hidden="1"/>
    <cellStyle name="20% - Accent3 13" xfId="10796" hidden="1"/>
    <cellStyle name="20% - Accent3 13" xfId="5127" hidden="1"/>
    <cellStyle name="20% - Accent3 13" xfId="4874" hidden="1"/>
    <cellStyle name="20% - Accent3 13" xfId="3371" hidden="1"/>
    <cellStyle name="20% - Accent3 13" xfId="3047" hidden="1"/>
    <cellStyle name="20% - Accent3 13" xfId="2246" hidden="1"/>
    <cellStyle name="20% - Accent3 13" xfId="1929" hidden="1"/>
    <cellStyle name="20% - Accent3 13" xfId="1071" hidden="1"/>
    <cellStyle name="20% - Accent3 13" xfId="364" hidden="1"/>
    <cellStyle name="20% - Accent3 13" xfId="11513" hidden="1"/>
    <cellStyle name="20% - Accent3 13" xfId="11628" hidden="1"/>
    <cellStyle name="20% - Accent3 13" xfId="12351" hidden="1"/>
    <cellStyle name="20% - Accent3 13" xfId="12524" hidden="1"/>
    <cellStyle name="20% - Accent3 13" xfId="12917" hidden="1"/>
    <cellStyle name="20% - Accent3 13" xfId="13065" hidden="1"/>
    <cellStyle name="20% - Accent3 13" xfId="13403" hidden="1"/>
    <cellStyle name="20% - Accent3 13" xfId="13740" hidden="1"/>
    <cellStyle name="20% - Accent3 13" xfId="14305" hidden="1"/>
    <cellStyle name="20% - Accent3 13" xfId="14420" hidden="1"/>
    <cellStyle name="20% - Accent3 13" xfId="15143" hidden="1"/>
    <cellStyle name="20% - Accent3 13" xfId="15316" hidden="1"/>
    <cellStyle name="20% - Accent3 13" xfId="15709" hidden="1"/>
    <cellStyle name="20% - Accent3 13" xfId="15857" hidden="1"/>
    <cellStyle name="20% - Accent3 13" xfId="16195" hidden="1"/>
    <cellStyle name="20% - Accent3 13" xfId="16532" hidden="1"/>
    <cellStyle name="20% - Accent3 13" xfId="17138" hidden="1"/>
    <cellStyle name="20% - Accent3 13" xfId="17253" hidden="1"/>
    <cellStyle name="20% - Accent3 13" xfId="17976" hidden="1"/>
    <cellStyle name="20% - Accent3 13" xfId="18149" hidden="1"/>
    <cellStyle name="20% - Accent3 13" xfId="18542" hidden="1"/>
    <cellStyle name="20% - Accent3 13" xfId="18690" hidden="1"/>
    <cellStyle name="20% - Accent3 13" xfId="19028" hidden="1"/>
    <cellStyle name="20% - Accent3 13" xfId="19365" hidden="1"/>
    <cellStyle name="20% - Accent3 13" xfId="19931" hidden="1"/>
    <cellStyle name="20% - Accent3 13" xfId="20046" hidden="1"/>
    <cellStyle name="20% - Accent3 13" xfId="20769" hidden="1"/>
    <cellStyle name="20% - Accent3 13" xfId="20942" hidden="1"/>
    <cellStyle name="20% - Accent3 13" xfId="21335" hidden="1"/>
    <cellStyle name="20% - Accent3 13" xfId="21483" hidden="1"/>
    <cellStyle name="20% - Accent3 13" xfId="21821" hidden="1"/>
    <cellStyle name="20% - Accent3 13" xfId="22158" hidden="1"/>
    <cellStyle name="20% - Accent3 13" xfId="22723" hidden="1"/>
    <cellStyle name="20% - Accent3 13" xfId="22838" hidden="1"/>
    <cellStyle name="20% - Accent3 13" xfId="23561" hidden="1"/>
    <cellStyle name="20% - Accent3 13" xfId="23734" hidden="1"/>
    <cellStyle name="20% - Accent3 13" xfId="24127" hidden="1"/>
    <cellStyle name="20% - Accent3 13" xfId="24275" hidden="1"/>
    <cellStyle name="20% - Accent3 13" xfId="24613" hidden="1"/>
    <cellStyle name="20% - Accent3 13" xfId="24950" hidden="1"/>
    <cellStyle name="20% - Accent3 13" xfId="25516" hidden="1"/>
    <cellStyle name="20% - Accent3 13" xfId="25631" hidden="1"/>
    <cellStyle name="20% - Accent3 13" xfId="26354" hidden="1"/>
    <cellStyle name="20% - Accent3 13" xfId="26527" hidden="1"/>
    <cellStyle name="20% - Accent3 13" xfId="26920" hidden="1"/>
    <cellStyle name="20% - Accent3 13" xfId="27068" hidden="1"/>
    <cellStyle name="20% - Accent3 13" xfId="27406" hidden="1"/>
    <cellStyle name="20% - Accent3 13" xfId="27743" hidden="1"/>
    <cellStyle name="20% - Accent3 13" xfId="28309" hidden="1"/>
    <cellStyle name="20% - Accent3 13" xfId="28424" hidden="1"/>
    <cellStyle name="20% - Accent3 13" xfId="29147" hidden="1"/>
    <cellStyle name="20% - Accent3 13" xfId="29320" hidden="1"/>
    <cellStyle name="20% - Accent3 13" xfId="29713" hidden="1"/>
    <cellStyle name="20% - Accent3 13" xfId="29861" hidden="1"/>
    <cellStyle name="20% - Accent3 13" xfId="30199" hidden="1"/>
    <cellStyle name="20% - Accent3 13" xfId="30536" hidden="1"/>
    <cellStyle name="20% - Accent3 13" xfId="31101" hidden="1"/>
    <cellStyle name="20% - Accent3 13" xfId="31216" hidden="1"/>
    <cellStyle name="20% - Accent3 13" xfId="31939" hidden="1"/>
    <cellStyle name="20% - Accent3 13" xfId="32112" hidden="1"/>
    <cellStyle name="20% - Accent3 13" xfId="32505" hidden="1"/>
    <cellStyle name="20% - Accent3 13" xfId="32653" hidden="1"/>
    <cellStyle name="20% - Accent3 13" xfId="32991" hidden="1"/>
    <cellStyle name="20% - Accent3 13" xfId="33328" hidden="1"/>
    <cellStyle name="20% - Accent3 13" xfId="33892" hidden="1"/>
    <cellStyle name="20% - Accent3 13" xfId="34007" hidden="1"/>
    <cellStyle name="20% - Accent3 13" xfId="34730" hidden="1"/>
    <cellStyle name="20% - Accent3 13" xfId="34903" hidden="1"/>
    <cellStyle name="20% - Accent3 13" xfId="35296" hidden="1"/>
    <cellStyle name="20% - Accent3 13" xfId="35444" hidden="1"/>
    <cellStyle name="20% - Accent3 13" xfId="35782" hidden="1"/>
    <cellStyle name="20% - Accent3 13" xfId="36119" hidden="1"/>
    <cellStyle name="20% - Accent3 13" xfId="36684" hidden="1"/>
    <cellStyle name="20% - Accent3 13" xfId="36799" hidden="1"/>
    <cellStyle name="20% - Accent3 13" xfId="37522" hidden="1"/>
    <cellStyle name="20% - Accent3 13" xfId="37695" hidden="1"/>
    <cellStyle name="20% - Accent3 13" xfId="38088" hidden="1"/>
    <cellStyle name="20% - Accent3 13" xfId="38236" hidden="1"/>
    <cellStyle name="20% - Accent3 13" xfId="38574" hidden="1"/>
    <cellStyle name="20% - Accent3 13" xfId="38911" hidden="1"/>
    <cellStyle name="20% - Accent3 13" xfId="39476" hidden="1"/>
    <cellStyle name="20% - Accent3 13" xfId="39591" hidden="1"/>
    <cellStyle name="20% - Accent3 13" xfId="40314" hidden="1"/>
    <cellStyle name="20% - Accent3 13" xfId="40487" hidden="1"/>
    <cellStyle name="20% - Accent3 13" xfId="40880" hidden="1"/>
    <cellStyle name="20% - Accent3 13" xfId="41028" hidden="1"/>
    <cellStyle name="20% - Accent3 13" xfId="41366" hidden="1"/>
    <cellStyle name="20% - Accent3 13" xfId="41703" hidden="1"/>
    <cellStyle name="20% - Accent3 13" xfId="42266" hidden="1"/>
    <cellStyle name="20% - Accent3 13" xfId="42381" hidden="1"/>
    <cellStyle name="20% - Accent3 13" xfId="43104" hidden="1"/>
    <cellStyle name="20% - Accent3 13" xfId="43277" hidden="1"/>
    <cellStyle name="20% - Accent3 13" xfId="43670" hidden="1"/>
    <cellStyle name="20% - Accent3 13" xfId="43818" hidden="1"/>
    <cellStyle name="20% - Accent3 13" xfId="44156" hidden="1"/>
    <cellStyle name="20% - Accent3 13" xfId="44493" hidden="1"/>
    <cellStyle name="20% - Accent3 13" xfId="45058" hidden="1"/>
    <cellStyle name="20% - Accent3 13" xfId="45173" hidden="1"/>
    <cellStyle name="20% - Accent3 13" xfId="45896" hidden="1"/>
    <cellStyle name="20% - Accent3 13" xfId="46069" hidden="1"/>
    <cellStyle name="20% - Accent3 13" xfId="46462" hidden="1"/>
    <cellStyle name="20% - Accent3 13" xfId="46610" hidden="1"/>
    <cellStyle name="20% - Accent3 13" xfId="46948" hidden="1"/>
    <cellStyle name="20% - Accent3 13" xfId="47285" hidden="1"/>
    <cellStyle name="20% - Accent3 13" xfId="47850" hidden="1"/>
    <cellStyle name="20% - Accent3 13" xfId="47965" hidden="1"/>
    <cellStyle name="20% - Accent3 13" xfId="48688" hidden="1"/>
    <cellStyle name="20% - Accent3 13" xfId="48861" hidden="1"/>
    <cellStyle name="20% - Accent3 13" xfId="49254" hidden="1"/>
    <cellStyle name="20% - Accent3 13" xfId="49402" hidden="1"/>
    <cellStyle name="20% - Accent3 13" xfId="49740" hidden="1"/>
    <cellStyle name="20% - Accent3 13" xfId="50077" hidden="1"/>
    <cellStyle name="20% - Accent3 13" xfId="50640" hidden="1"/>
    <cellStyle name="20% - Accent3 13" xfId="50755" hidden="1"/>
    <cellStyle name="20% - Accent3 13" xfId="51478" hidden="1"/>
    <cellStyle name="20% - Accent3 13" xfId="51651" hidden="1"/>
    <cellStyle name="20% - Accent3 13" xfId="52044" hidden="1"/>
    <cellStyle name="20% - Accent3 13" xfId="52192" hidden="1"/>
    <cellStyle name="20% - Accent3 13" xfId="52530" hidden="1"/>
    <cellStyle name="20% - Accent3 13" xfId="52867" hidden="1"/>
    <cellStyle name="20% - Accent3 13" xfId="53432" hidden="1"/>
    <cellStyle name="20% - Accent3 13" xfId="53547" hidden="1"/>
    <cellStyle name="20% - Accent3 13" xfId="54270" hidden="1"/>
    <cellStyle name="20% - Accent3 13" xfId="54443" hidden="1"/>
    <cellStyle name="20% - Accent3 13" xfId="54836" hidden="1"/>
    <cellStyle name="20% - Accent3 13" xfId="54984" hidden="1"/>
    <cellStyle name="20% - Accent3 13" xfId="55322" hidden="1"/>
    <cellStyle name="20% - Accent3 13" xfId="55659" hidden="1"/>
    <cellStyle name="20% - Accent3 13" xfId="56224" hidden="1"/>
    <cellStyle name="20% - Accent3 13" xfId="56339" hidden="1"/>
    <cellStyle name="20% - Accent3 13" xfId="57062" hidden="1"/>
    <cellStyle name="20% - Accent3 13" xfId="57235" hidden="1"/>
    <cellStyle name="20% - Accent3 13" xfId="57628" hidden="1"/>
    <cellStyle name="20% - Accent3 13" xfId="57776" hidden="1"/>
    <cellStyle name="20% - Accent3 13" xfId="58114" hidden="1"/>
    <cellStyle name="20% - Accent3 13" xfId="58451" hidden="1"/>
    <cellStyle name="20% - Accent3 3 2 3 2" xfId="521" hidden="1"/>
    <cellStyle name="20% - Accent3 3 2 3 2" xfId="688" hidden="1"/>
    <cellStyle name="20% - Accent3 3 2 3 2" xfId="2048" hidden="1"/>
    <cellStyle name="20% - Accent3 3 2 3 2" xfId="2364" hidden="1"/>
    <cellStyle name="20% - Accent3 3 2 3 2" xfId="3148" hidden="1"/>
    <cellStyle name="20% - Accent3 3 2 3 2" xfId="3463" hidden="1"/>
    <cellStyle name="20% - Accent3 3 2 3 2" xfId="4126" hidden="1"/>
    <cellStyle name="20% - Accent3 3 2 3 2" xfId="4759" hidden="1"/>
    <cellStyle name="20% - Accent3 3 2 3 2" xfId="5853" hidden="1"/>
    <cellStyle name="20% - Accent3 3 2 3 2" xfId="5968" hidden="1"/>
    <cellStyle name="20% - Accent3 3 2 3 2" xfId="6691" hidden="1"/>
    <cellStyle name="20% - Accent3 3 2 3 2" xfId="6864" hidden="1"/>
    <cellStyle name="20% - Accent3 3 2 3 2" xfId="7257" hidden="1"/>
    <cellStyle name="20% - Accent3 3 2 3 2" xfId="7405" hidden="1"/>
    <cellStyle name="20% - Accent3 3 2 3 2" xfId="7743" hidden="1"/>
    <cellStyle name="20% - Accent3 3 2 3 2" xfId="8080" hidden="1"/>
    <cellStyle name="20% - Accent3 3 2 3 2" xfId="8645" hidden="1"/>
    <cellStyle name="20% - Accent3 3 2 3 2" xfId="8760" hidden="1"/>
    <cellStyle name="20% - Accent3 3 2 3 2" xfId="9483" hidden="1"/>
    <cellStyle name="20% - Accent3 3 2 3 2" xfId="9656" hidden="1"/>
    <cellStyle name="20% - Accent3 3 2 3 2" xfId="10049" hidden="1"/>
    <cellStyle name="20% - Accent3 3 2 3 2" xfId="10197" hidden="1"/>
    <cellStyle name="20% - Accent3 3 2 3 2" xfId="10535" hidden="1"/>
    <cellStyle name="20% - Accent3 3 2 3 2" xfId="10872" hidden="1"/>
    <cellStyle name="20% - Accent3 3 2 3 2" xfId="5049" hidden="1"/>
    <cellStyle name="20% - Accent3 3 2 3 2" xfId="4798" hidden="1"/>
    <cellStyle name="20% - Accent3 3 2 3 2" xfId="3294" hidden="1"/>
    <cellStyle name="20% - Accent3 3 2 3 2" xfId="2970" hidden="1"/>
    <cellStyle name="20% - Accent3 3 2 3 2" xfId="2166" hidden="1"/>
    <cellStyle name="20% - Accent3 3 2 3 2" xfId="1852" hidden="1"/>
    <cellStyle name="20% - Accent3 3 2 3 2" xfId="983" hidden="1"/>
    <cellStyle name="20% - Accent3 3 2 3 2" xfId="252" hidden="1"/>
    <cellStyle name="20% - Accent3 3 2 3 2" xfId="11589" hidden="1"/>
    <cellStyle name="20% - Accent3 3 2 3 2" xfId="11704" hidden="1"/>
    <cellStyle name="20% - Accent3 3 2 3 2" xfId="12427" hidden="1"/>
    <cellStyle name="20% - Accent3 3 2 3 2" xfId="12600" hidden="1"/>
    <cellStyle name="20% - Accent3 3 2 3 2" xfId="12993" hidden="1"/>
    <cellStyle name="20% - Accent3 3 2 3 2" xfId="13141" hidden="1"/>
    <cellStyle name="20% - Accent3 3 2 3 2" xfId="13479" hidden="1"/>
    <cellStyle name="20% - Accent3 3 2 3 2" xfId="13816" hidden="1"/>
    <cellStyle name="20% - Accent3 3 2 3 2" xfId="14381" hidden="1"/>
    <cellStyle name="20% - Accent3 3 2 3 2" xfId="14496" hidden="1"/>
    <cellStyle name="20% - Accent3 3 2 3 2" xfId="15219" hidden="1"/>
    <cellStyle name="20% - Accent3 3 2 3 2" xfId="15392" hidden="1"/>
    <cellStyle name="20% - Accent3 3 2 3 2" xfId="15785" hidden="1"/>
    <cellStyle name="20% - Accent3 3 2 3 2" xfId="15933" hidden="1"/>
    <cellStyle name="20% - Accent3 3 2 3 2" xfId="16271" hidden="1"/>
    <cellStyle name="20% - Accent3 3 2 3 2" xfId="16608" hidden="1"/>
    <cellStyle name="20% - Accent3 3 2 3 2" xfId="17214" hidden="1"/>
    <cellStyle name="20% - Accent3 3 2 3 2" xfId="17329" hidden="1"/>
    <cellStyle name="20% - Accent3 3 2 3 2" xfId="18052" hidden="1"/>
    <cellStyle name="20% - Accent3 3 2 3 2" xfId="18225" hidden="1"/>
    <cellStyle name="20% - Accent3 3 2 3 2" xfId="18618" hidden="1"/>
    <cellStyle name="20% - Accent3 3 2 3 2" xfId="18766" hidden="1"/>
    <cellStyle name="20% - Accent3 3 2 3 2" xfId="19104" hidden="1"/>
    <cellStyle name="20% - Accent3 3 2 3 2" xfId="19441" hidden="1"/>
    <cellStyle name="20% - Accent3 3 2 3 2" xfId="20007" hidden="1"/>
    <cellStyle name="20% - Accent3 3 2 3 2" xfId="20122" hidden="1"/>
    <cellStyle name="20% - Accent3 3 2 3 2" xfId="20845" hidden="1"/>
    <cellStyle name="20% - Accent3 3 2 3 2" xfId="21018" hidden="1"/>
    <cellStyle name="20% - Accent3 3 2 3 2" xfId="21411" hidden="1"/>
    <cellStyle name="20% - Accent3 3 2 3 2" xfId="21559" hidden="1"/>
    <cellStyle name="20% - Accent3 3 2 3 2" xfId="21897" hidden="1"/>
    <cellStyle name="20% - Accent3 3 2 3 2" xfId="22234" hidden="1"/>
    <cellStyle name="20% - Accent3 3 2 3 2" xfId="22799" hidden="1"/>
    <cellStyle name="20% - Accent3 3 2 3 2" xfId="22914" hidden="1"/>
    <cellStyle name="20% - Accent3 3 2 3 2" xfId="23637" hidden="1"/>
    <cellStyle name="20% - Accent3 3 2 3 2" xfId="23810" hidden="1"/>
    <cellStyle name="20% - Accent3 3 2 3 2" xfId="24203" hidden="1"/>
    <cellStyle name="20% - Accent3 3 2 3 2" xfId="24351" hidden="1"/>
    <cellStyle name="20% - Accent3 3 2 3 2" xfId="24689" hidden="1"/>
    <cellStyle name="20% - Accent3 3 2 3 2" xfId="25026" hidden="1"/>
    <cellStyle name="20% - Accent3 3 2 3 2" xfId="25592" hidden="1"/>
    <cellStyle name="20% - Accent3 3 2 3 2" xfId="25707" hidden="1"/>
    <cellStyle name="20% - Accent3 3 2 3 2" xfId="26430" hidden="1"/>
    <cellStyle name="20% - Accent3 3 2 3 2" xfId="26603" hidden="1"/>
    <cellStyle name="20% - Accent3 3 2 3 2" xfId="26996" hidden="1"/>
    <cellStyle name="20% - Accent3 3 2 3 2" xfId="27144" hidden="1"/>
    <cellStyle name="20% - Accent3 3 2 3 2" xfId="27482" hidden="1"/>
    <cellStyle name="20% - Accent3 3 2 3 2" xfId="27819" hidden="1"/>
    <cellStyle name="20% - Accent3 3 2 3 2" xfId="28385" hidden="1"/>
    <cellStyle name="20% - Accent3 3 2 3 2" xfId="28500" hidden="1"/>
    <cellStyle name="20% - Accent3 3 2 3 2" xfId="29223" hidden="1"/>
    <cellStyle name="20% - Accent3 3 2 3 2" xfId="29396" hidden="1"/>
    <cellStyle name="20% - Accent3 3 2 3 2" xfId="29789" hidden="1"/>
    <cellStyle name="20% - Accent3 3 2 3 2" xfId="29937" hidden="1"/>
    <cellStyle name="20% - Accent3 3 2 3 2" xfId="30275" hidden="1"/>
    <cellStyle name="20% - Accent3 3 2 3 2" xfId="30612" hidden="1"/>
    <cellStyle name="20% - Accent3 3 2 3 2" xfId="31177" hidden="1"/>
    <cellStyle name="20% - Accent3 3 2 3 2" xfId="31292" hidden="1"/>
    <cellStyle name="20% - Accent3 3 2 3 2" xfId="32015" hidden="1"/>
    <cellStyle name="20% - Accent3 3 2 3 2" xfId="32188" hidden="1"/>
    <cellStyle name="20% - Accent3 3 2 3 2" xfId="32581" hidden="1"/>
    <cellStyle name="20% - Accent3 3 2 3 2" xfId="32729" hidden="1"/>
    <cellStyle name="20% - Accent3 3 2 3 2" xfId="33067" hidden="1"/>
    <cellStyle name="20% - Accent3 3 2 3 2" xfId="33404" hidden="1"/>
    <cellStyle name="20% - Accent3 3 2 3 2" xfId="33968" hidden="1"/>
    <cellStyle name="20% - Accent3 3 2 3 2" xfId="34083" hidden="1"/>
    <cellStyle name="20% - Accent3 3 2 3 2" xfId="34806" hidden="1"/>
    <cellStyle name="20% - Accent3 3 2 3 2" xfId="34979" hidden="1"/>
    <cellStyle name="20% - Accent3 3 2 3 2" xfId="35372" hidden="1"/>
    <cellStyle name="20% - Accent3 3 2 3 2" xfId="35520" hidden="1"/>
    <cellStyle name="20% - Accent3 3 2 3 2" xfId="35858" hidden="1"/>
    <cellStyle name="20% - Accent3 3 2 3 2" xfId="36195" hidden="1"/>
    <cellStyle name="20% - Accent3 3 2 3 2" xfId="36760" hidden="1"/>
    <cellStyle name="20% - Accent3 3 2 3 2" xfId="36875" hidden="1"/>
    <cellStyle name="20% - Accent3 3 2 3 2" xfId="37598" hidden="1"/>
    <cellStyle name="20% - Accent3 3 2 3 2" xfId="37771" hidden="1"/>
    <cellStyle name="20% - Accent3 3 2 3 2" xfId="38164" hidden="1"/>
    <cellStyle name="20% - Accent3 3 2 3 2" xfId="38312" hidden="1"/>
    <cellStyle name="20% - Accent3 3 2 3 2" xfId="38650" hidden="1"/>
    <cellStyle name="20% - Accent3 3 2 3 2" xfId="38987" hidden="1"/>
    <cellStyle name="20% - Accent3 3 2 3 2" xfId="39552" hidden="1"/>
    <cellStyle name="20% - Accent3 3 2 3 2" xfId="39667" hidden="1"/>
    <cellStyle name="20% - Accent3 3 2 3 2" xfId="40390" hidden="1"/>
    <cellStyle name="20% - Accent3 3 2 3 2" xfId="40563" hidden="1"/>
    <cellStyle name="20% - Accent3 3 2 3 2" xfId="40956" hidden="1"/>
    <cellStyle name="20% - Accent3 3 2 3 2" xfId="41104" hidden="1"/>
    <cellStyle name="20% - Accent3 3 2 3 2" xfId="41442" hidden="1"/>
    <cellStyle name="20% - Accent3 3 2 3 2" xfId="41779" hidden="1"/>
    <cellStyle name="20% - Accent3 3 2 3 2" xfId="42342" hidden="1"/>
    <cellStyle name="20% - Accent3 3 2 3 2" xfId="42457" hidden="1"/>
    <cellStyle name="20% - Accent3 3 2 3 2" xfId="43180" hidden="1"/>
    <cellStyle name="20% - Accent3 3 2 3 2" xfId="43353" hidden="1"/>
    <cellStyle name="20% - Accent3 3 2 3 2" xfId="43746" hidden="1"/>
    <cellStyle name="20% - Accent3 3 2 3 2" xfId="43894" hidden="1"/>
    <cellStyle name="20% - Accent3 3 2 3 2" xfId="44232" hidden="1"/>
    <cellStyle name="20% - Accent3 3 2 3 2" xfId="44569" hidden="1"/>
    <cellStyle name="20% - Accent3 3 2 3 2" xfId="45134" hidden="1"/>
    <cellStyle name="20% - Accent3 3 2 3 2" xfId="45249" hidden="1"/>
    <cellStyle name="20% - Accent3 3 2 3 2" xfId="45972" hidden="1"/>
    <cellStyle name="20% - Accent3 3 2 3 2" xfId="46145" hidden="1"/>
    <cellStyle name="20% - Accent3 3 2 3 2" xfId="46538" hidden="1"/>
    <cellStyle name="20% - Accent3 3 2 3 2" xfId="46686" hidden="1"/>
    <cellStyle name="20% - Accent3 3 2 3 2" xfId="47024" hidden="1"/>
    <cellStyle name="20% - Accent3 3 2 3 2" xfId="47361" hidden="1"/>
    <cellStyle name="20% - Accent3 3 2 3 2" xfId="47926" hidden="1"/>
    <cellStyle name="20% - Accent3 3 2 3 2" xfId="48041" hidden="1"/>
    <cellStyle name="20% - Accent3 3 2 3 2" xfId="48764" hidden="1"/>
    <cellStyle name="20% - Accent3 3 2 3 2" xfId="48937" hidden="1"/>
    <cellStyle name="20% - Accent3 3 2 3 2" xfId="49330" hidden="1"/>
    <cellStyle name="20% - Accent3 3 2 3 2" xfId="49478" hidden="1"/>
    <cellStyle name="20% - Accent3 3 2 3 2" xfId="49816" hidden="1"/>
    <cellStyle name="20% - Accent3 3 2 3 2" xfId="50153" hidden="1"/>
    <cellStyle name="20% - Accent3 3 2 3 2" xfId="50716" hidden="1"/>
    <cellStyle name="20% - Accent3 3 2 3 2" xfId="50831" hidden="1"/>
    <cellStyle name="20% - Accent3 3 2 3 2" xfId="51554" hidden="1"/>
    <cellStyle name="20% - Accent3 3 2 3 2" xfId="51727" hidden="1"/>
    <cellStyle name="20% - Accent3 3 2 3 2" xfId="52120" hidden="1"/>
    <cellStyle name="20% - Accent3 3 2 3 2" xfId="52268" hidden="1"/>
    <cellStyle name="20% - Accent3 3 2 3 2" xfId="52606" hidden="1"/>
    <cellStyle name="20% - Accent3 3 2 3 2" xfId="52943" hidden="1"/>
    <cellStyle name="20% - Accent3 3 2 3 2" xfId="53508" hidden="1"/>
    <cellStyle name="20% - Accent3 3 2 3 2" xfId="53623" hidden="1"/>
    <cellStyle name="20% - Accent3 3 2 3 2" xfId="54346" hidden="1"/>
    <cellStyle name="20% - Accent3 3 2 3 2" xfId="54519" hidden="1"/>
    <cellStyle name="20% - Accent3 3 2 3 2" xfId="54912" hidden="1"/>
    <cellStyle name="20% - Accent3 3 2 3 2" xfId="55060" hidden="1"/>
    <cellStyle name="20% - Accent3 3 2 3 2" xfId="55398" hidden="1"/>
    <cellStyle name="20% - Accent3 3 2 3 2" xfId="55735" hidden="1"/>
    <cellStyle name="20% - Accent3 3 2 3 2" xfId="56300" hidden="1"/>
    <cellStyle name="20% - Accent3 3 2 3 2" xfId="56415" hidden="1"/>
    <cellStyle name="20% - Accent3 3 2 3 2" xfId="57138" hidden="1"/>
    <cellStyle name="20% - Accent3 3 2 3 2" xfId="57311" hidden="1"/>
    <cellStyle name="20% - Accent3 3 2 3 2" xfId="57704" hidden="1"/>
    <cellStyle name="20% - Accent3 3 2 3 2" xfId="57852" hidden="1"/>
    <cellStyle name="20% - Accent3 3 2 3 2" xfId="58190" hidden="1"/>
    <cellStyle name="20% - Accent3 3 2 3 2" xfId="58527" hidden="1"/>
    <cellStyle name="20% - Accent3 3 2 4 2" xfId="476" hidden="1"/>
    <cellStyle name="20% - Accent3 3 2 4 2" xfId="643" hidden="1"/>
    <cellStyle name="20% - Accent3 3 2 4 2" xfId="2003" hidden="1"/>
    <cellStyle name="20% - Accent3 3 2 4 2" xfId="2319" hidden="1"/>
    <cellStyle name="20% - Accent3 3 2 4 2" xfId="3103" hidden="1"/>
    <cellStyle name="20% - Accent3 3 2 4 2" xfId="3418" hidden="1"/>
    <cellStyle name="20% - Accent3 3 2 4 2" xfId="4081" hidden="1"/>
    <cellStyle name="20% - Accent3 3 2 4 2" xfId="4714" hidden="1"/>
    <cellStyle name="20% - Accent3 3 2 4 2" xfId="5808" hidden="1"/>
    <cellStyle name="20% - Accent3 3 2 4 2" xfId="5923" hidden="1"/>
    <cellStyle name="20% - Accent3 3 2 4 2" xfId="6646" hidden="1"/>
    <cellStyle name="20% - Accent3 3 2 4 2" xfId="6819" hidden="1"/>
    <cellStyle name="20% - Accent3 3 2 4 2" xfId="7212" hidden="1"/>
    <cellStyle name="20% - Accent3 3 2 4 2" xfId="7360" hidden="1"/>
    <cellStyle name="20% - Accent3 3 2 4 2" xfId="7698" hidden="1"/>
    <cellStyle name="20% - Accent3 3 2 4 2" xfId="8035" hidden="1"/>
    <cellStyle name="20% - Accent3 3 2 4 2" xfId="8600" hidden="1"/>
    <cellStyle name="20% - Accent3 3 2 4 2" xfId="8715" hidden="1"/>
    <cellStyle name="20% - Accent3 3 2 4 2" xfId="9438" hidden="1"/>
    <cellStyle name="20% - Accent3 3 2 4 2" xfId="9611" hidden="1"/>
    <cellStyle name="20% - Accent3 3 2 4 2" xfId="10004" hidden="1"/>
    <cellStyle name="20% - Accent3 3 2 4 2" xfId="10152" hidden="1"/>
    <cellStyle name="20% - Accent3 3 2 4 2" xfId="10490" hidden="1"/>
    <cellStyle name="20% - Accent3 3 2 4 2" xfId="10827" hidden="1"/>
    <cellStyle name="20% - Accent3 3 2 4 2" xfId="5095" hidden="1"/>
    <cellStyle name="20% - Accent3 3 2 4 2" xfId="4843" hidden="1"/>
    <cellStyle name="20% - Accent3 3 2 4 2" xfId="3339" hidden="1"/>
    <cellStyle name="20% - Accent3 3 2 4 2" xfId="3015" hidden="1"/>
    <cellStyle name="20% - Accent3 3 2 4 2" xfId="2213" hidden="1"/>
    <cellStyle name="20% - Accent3 3 2 4 2" xfId="1897" hidden="1"/>
    <cellStyle name="20% - Accent3 3 2 4 2" xfId="1034" hidden="1"/>
    <cellStyle name="20% - Accent3 3 2 4 2" xfId="325" hidden="1"/>
    <cellStyle name="20% - Accent3 3 2 4 2" xfId="11544" hidden="1"/>
    <cellStyle name="20% - Accent3 3 2 4 2" xfId="11659" hidden="1"/>
    <cellStyle name="20% - Accent3 3 2 4 2" xfId="12382" hidden="1"/>
    <cellStyle name="20% - Accent3 3 2 4 2" xfId="12555" hidden="1"/>
    <cellStyle name="20% - Accent3 3 2 4 2" xfId="12948" hidden="1"/>
    <cellStyle name="20% - Accent3 3 2 4 2" xfId="13096" hidden="1"/>
    <cellStyle name="20% - Accent3 3 2 4 2" xfId="13434" hidden="1"/>
    <cellStyle name="20% - Accent3 3 2 4 2" xfId="13771" hidden="1"/>
    <cellStyle name="20% - Accent3 3 2 4 2" xfId="14336" hidden="1"/>
    <cellStyle name="20% - Accent3 3 2 4 2" xfId="14451" hidden="1"/>
    <cellStyle name="20% - Accent3 3 2 4 2" xfId="15174" hidden="1"/>
    <cellStyle name="20% - Accent3 3 2 4 2" xfId="15347" hidden="1"/>
    <cellStyle name="20% - Accent3 3 2 4 2" xfId="15740" hidden="1"/>
    <cellStyle name="20% - Accent3 3 2 4 2" xfId="15888" hidden="1"/>
    <cellStyle name="20% - Accent3 3 2 4 2" xfId="16226" hidden="1"/>
    <cellStyle name="20% - Accent3 3 2 4 2" xfId="16563" hidden="1"/>
    <cellStyle name="20% - Accent3 3 2 4 2" xfId="17169" hidden="1"/>
    <cellStyle name="20% - Accent3 3 2 4 2" xfId="17284" hidden="1"/>
    <cellStyle name="20% - Accent3 3 2 4 2" xfId="18007" hidden="1"/>
    <cellStyle name="20% - Accent3 3 2 4 2" xfId="18180" hidden="1"/>
    <cellStyle name="20% - Accent3 3 2 4 2" xfId="18573" hidden="1"/>
    <cellStyle name="20% - Accent3 3 2 4 2" xfId="18721" hidden="1"/>
    <cellStyle name="20% - Accent3 3 2 4 2" xfId="19059" hidden="1"/>
    <cellStyle name="20% - Accent3 3 2 4 2" xfId="19396" hidden="1"/>
    <cellStyle name="20% - Accent3 3 2 4 2" xfId="19962" hidden="1"/>
    <cellStyle name="20% - Accent3 3 2 4 2" xfId="20077" hidden="1"/>
    <cellStyle name="20% - Accent3 3 2 4 2" xfId="20800" hidden="1"/>
    <cellStyle name="20% - Accent3 3 2 4 2" xfId="20973" hidden="1"/>
    <cellStyle name="20% - Accent3 3 2 4 2" xfId="21366" hidden="1"/>
    <cellStyle name="20% - Accent3 3 2 4 2" xfId="21514" hidden="1"/>
    <cellStyle name="20% - Accent3 3 2 4 2" xfId="21852" hidden="1"/>
    <cellStyle name="20% - Accent3 3 2 4 2" xfId="22189" hidden="1"/>
    <cellStyle name="20% - Accent3 3 2 4 2" xfId="22754" hidden="1"/>
    <cellStyle name="20% - Accent3 3 2 4 2" xfId="22869" hidden="1"/>
    <cellStyle name="20% - Accent3 3 2 4 2" xfId="23592" hidden="1"/>
    <cellStyle name="20% - Accent3 3 2 4 2" xfId="23765" hidden="1"/>
    <cellStyle name="20% - Accent3 3 2 4 2" xfId="24158" hidden="1"/>
    <cellStyle name="20% - Accent3 3 2 4 2" xfId="24306" hidden="1"/>
    <cellStyle name="20% - Accent3 3 2 4 2" xfId="24644" hidden="1"/>
    <cellStyle name="20% - Accent3 3 2 4 2" xfId="24981" hidden="1"/>
    <cellStyle name="20% - Accent3 3 2 4 2" xfId="25547" hidden="1"/>
    <cellStyle name="20% - Accent3 3 2 4 2" xfId="25662" hidden="1"/>
    <cellStyle name="20% - Accent3 3 2 4 2" xfId="26385" hidden="1"/>
    <cellStyle name="20% - Accent3 3 2 4 2" xfId="26558" hidden="1"/>
    <cellStyle name="20% - Accent3 3 2 4 2" xfId="26951" hidden="1"/>
    <cellStyle name="20% - Accent3 3 2 4 2" xfId="27099" hidden="1"/>
    <cellStyle name="20% - Accent3 3 2 4 2" xfId="27437" hidden="1"/>
    <cellStyle name="20% - Accent3 3 2 4 2" xfId="27774" hidden="1"/>
    <cellStyle name="20% - Accent3 3 2 4 2" xfId="28340" hidden="1"/>
    <cellStyle name="20% - Accent3 3 2 4 2" xfId="28455" hidden="1"/>
    <cellStyle name="20% - Accent3 3 2 4 2" xfId="29178" hidden="1"/>
    <cellStyle name="20% - Accent3 3 2 4 2" xfId="29351" hidden="1"/>
    <cellStyle name="20% - Accent3 3 2 4 2" xfId="29744" hidden="1"/>
    <cellStyle name="20% - Accent3 3 2 4 2" xfId="29892" hidden="1"/>
    <cellStyle name="20% - Accent3 3 2 4 2" xfId="30230" hidden="1"/>
    <cellStyle name="20% - Accent3 3 2 4 2" xfId="30567" hidden="1"/>
    <cellStyle name="20% - Accent3 3 2 4 2" xfId="31132" hidden="1"/>
    <cellStyle name="20% - Accent3 3 2 4 2" xfId="31247" hidden="1"/>
    <cellStyle name="20% - Accent3 3 2 4 2" xfId="31970" hidden="1"/>
    <cellStyle name="20% - Accent3 3 2 4 2" xfId="32143" hidden="1"/>
    <cellStyle name="20% - Accent3 3 2 4 2" xfId="32536" hidden="1"/>
    <cellStyle name="20% - Accent3 3 2 4 2" xfId="32684" hidden="1"/>
    <cellStyle name="20% - Accent3 3 2 4 2" xfId="33022" hidden="1"/>
    <cellStyle name="20% - Accent3 3 2 4 2" xfId="33359" hidden="1"/>
    <cellStyle name="20% - Accent3 3 2 4 2" xfId="33923" hidden="1"/>
    <cellStyle name="20% - Accent3 3 2 4 2" xfId="34038" hidden="1"/>
    <cellStyle name="20% - Accent3 3 2 4 2" xfId="34761" hidden="1"/>
    <cellStyle name="20% - Accent3 3 2 4 2" xfId="34934" hidden="1"/>
    <cellStyle name="20% - Accent3 3 2 4 2" xfId="35327" hidden="1"/>
    <cellStyle name="20% - Accent3 3 2 4 2" xfId="35475" hidden="1"/>
    <cellStyle name="20% - Accent3 3 2 4 2" xfId="35813" hidden="1"/>
    <cellStyle name="20% - Accent3 3 2 4 2" xfId="36150" hidden="1"/>
    <cellStyle name="20% - Accent3 3 2 4 2" xfId="36715" hidden="1"/>
    <cellStyle name="20% - Accent3 3 2 4 2" xfId="36830" hidden="1"/>
    <cellStyle name="20% - Accent3 3 2 4 2" xfId="37553" hidden="1"/>
    <cellStyle name="20% - Accent3 3 2 4 2" xfId="37726" hidden="1"/>
    <cellStyle name="20% - Accent3 3 2 4 2" xfId="38119" hidden="1"/>
    <cellStyle name="20% - Accent3 3 2 4 2" xfId="38267" hidden="1"/>
    <cellStyle name="20% - Accent3 3 2 4 2" xfId="38605" hidden="1"/>
    <cellStyle name="20% - Accent3 3 2 4 2" xfId="38942" hidden="1"/>
    <cellStyle name="20% - Accent3 3 2 4 2" xfId="39507" hidden="1"/>
    <cellStyle name="20% - Accent3 3 2 4 2" xfId="39622" hidden="1"/>
    <cellStyle name="20% - Accent3 3 2 4 2" xfId="40345" hidden="1"/>
    <cellStyle name="20% - Accent3 3 2 4 2" xfId="40518" hidden="1"/>
    <cellStyle name="20% - Accent3 3 2 4 2" xfId="40911" hidden="1"/>
    <cellStyle name="20% - Accent3 3 2 4 2" xfId="41059" hidden="1"/>
    <cellStyle name="20% - Accent3 3 2 4 2" xfId="41397" hidden="1"/>
    <cellStyle name="20% - Accent3 3 2 4 2" xfId="41734" hidden="1"/>
    <cellStyle name="20% - Accent3 3 2 4 2" xfId="42297" hidden="1"/>
    <cellStyle name="20% - Accent3 3 2 4 2" xfId="42412" hidden="1"/>
    <cellStyle name="20% - Accent3 3 2 4 2" xfId="43135" hidden="1"/>
    <cellStyle name="20% - Accent3 3 2 4 2" xfId="43308" hidden="1"/>
    <cellStyle name="20% - Accent3 3 2 4 2" xfId="43701" hidden="1"/>
    <cellStyle name="20% - Accent3 3 2 4 2" xfId="43849" hidden="1"/>
    <cellStyle name="20% - Accent3 3 2 4 2" xfId="44187" hidden="1"/>
    <cellStyle name="20% - Accent3 3 2 4 2" xfId="44524" hidden="1"/>
    <cellStyle name="20% - Accent3 3 2 4 2" xfId="45089" hidden="1"/>
    <cellStyle name="20% - Accent3 3 2 4 2" xfId="45204" hidden="1"/>
    <cellStyle name="20% - Accent3 3 2 4 2" xfId="45927" hidden="1"/>
    <cellStyle name="20% - Accent3 3 2 4 2" xfId="46100" hidden="1"/>
    <cellStyle name="20% - Accent3 3 2 4 2" xfId="46493" hidden="1"/>
    <cellStyle name="20% - Accent3 3 2 4 2" xfId="46641" hidden="1"/>
    <cellStyle name="20% - Accent3 3 2 4 2" xfId="46979" hidden="1"/>
    <cellStyle name="20% - Accent3 3 2 4 2" xfId="47316" hidden="1"/>
    <cellStyle name="20% - Accent3 3 2 4 2" xfId="47881" hidden="1"/>
    <cellStyle name="20% - Accent3 3 2 4 2" xfId="47996" hidden="1"/>
    <cellStyle name="20% - Accent3 3 2 4 2" xfId="48719" hidden="1"/>
    <cellStyle name="20% - Accent3 3 2 4 2" xfId="48892" hidden="1"/>
    <cellStyle name="20% - Accent3 3 2 4 2" xfId="49285" hidden="1"/>
    <cellStyle name="20% - Accent3 3 2 4 2" xfId="49433" hidden="1"/>
    <cellStyle name="20% - Accent3 3 2 4 2" xfId="49771" hidden="1"/>
    <cellStyle name="20% - Accent3 3 2 4 2" xfId="50108" hidden="1"/>
    <cellStyle name="20% - Accent3 3 2 4 2" xfId="50671" hidden="1"/>
    <cellStyle name="20% - Accent3 3 2 4 2" xfId="50786" hidden="1"/>
    <cellStyle name="20% - Accent3 3 2 4 2" xfId="51509" hidden="1"/>
    <cellStyle name="20% - Accent3 3 2 4 2" xfId="51682" hidden="1"/>
    <cellStyle name="20% - Accent3 3 2 4 2" xfId="52075" hidden="1"/>
    <cellStyle name="20% - Accent3 3 2 4 2" xfId="52223" hidden="1"/>
    <cellStyle name="20% - Accent3 3 2 4 2" xfId="52561" hidden="1"/>
    <cellStyle name="20% - Accent3 3 2 4 2" xfId="52898" hidden="1"/>
    <cellStyle name="20% - Accent3 3 2 4 2" xfId="53463" hidden="1"/>
    <cellStyle name="20% - Accent3 3 2 4 2" xfId="53578" hidden="1"/>
    <cellStyle name="20% - Accent3 3 2 4 2" xfId="54301" hidden="1"/>
    <cellStyle name="20% - Accent3 3 2 4 2" xfId="54474" hidden="1"/>
    <cellStyle name="20% - Accent3 3 2 4 2" xfId="54867" hidden="1"/>
    <cellStyle name="20% - Accent3 3 2 4 2" xfId="55015" hidden="1"/>
    <cellStyle name="20% - Accent3 3 2 4 2" xfId="55353" hidden="1"/>
    <cellStyle name="20% - Accent3 3 2 4 2" xfId="55690" hidden="1"/>
    <cellStyle name="20% - Accent3 3 2 4 2" xfId="56255" hidden="1"/>
    <cellStyle name="20% - Accent3 3 2 4 2" xfId="56370" hidden="1"/>
    <cellStyle name="20% - Accent3 3 2 4 2" xfId="57093" hidden="1"/>
    <cellStyle name="20% - Accent3 3 2 4 2" xfId="57266" hidden="1"/>
    <cellStyle name="20% - Accent3 3 2 4 2" xfId="57659" hidden="1"/>
    <cellStyle name="20% - Accent3 3 2 4 2" xfId="57807" hidden="1"/>
    <cellStyle name="20% - Accent3 3 2 4 2" xfId="58145" hidden="1"/>
    <cellStyle name="20% - Accent3 3 2 4 2" xfId="58482" hidden="1"/>
    <cellStyle name="20% - Accent3 3 3 3 2" xfId="475" hidden="1"/>
    <cellStyle name="20% - Accent3 3 3 3 2" xfId="642" hidden="1"/>
    <cellStyle name="20% - Accent3 3 3 3 2" xfId="2002" hidden="1"/>
    <cellStyle name="20% - Accent3 3 3 3 2" xfId="2318" hidden="1"/>
    <cellStyle name="20% - Accent3 3 3 3 2" xfId="3102" hidden="1"/>
    <cellStyle name="20% - Accent3 3 3 3 2" xfId="3417" hidden="1"/>
    <cellStyle name="20% - Accent3 3 3 3 2" xfId="4080" hidden="1"/>
    <cellStyle name="20% - Accent3 3 3 3 2" xfId="4713" hidden="1"/>
    <cellStyle name="20% - Accent3 3 3 3 2" xfId="5807" hidden="1"/>
    <cellStyle name="20% - Accent3 3 3 3 2" xfId="5922" hidden="1"/>
    <cellStyle name="20% - Accent3 3 3 3 2" xfId="6645" hidden="1"/>
    <cellStyle name="20% - Accent3 3 3 3 2" xfId="6818" hidden="1"/>
    <cellStyle name="20% - Accent3 3 3 3 2" xfId="7211" hidden="1"/>
    <cellStyle name="20% - Accent3 3 3 3 2" xfId="7359" hidden="1"/>
    <cellStyle name="20% - Accent3 3 3 3 2" xfId="7697" hidden="1"/>
    <cellStyle name="20% - Accent3 3 3 3 2" xfId="8034" hidden="1"/>
    <cellStyle name="20% - Accent3 3 3 3 2" xfId="8599" hidden="1"/>
    <cellStyle name="20% - Accent3 3 3 3 2" xfId="8714" hidden="1"/>
    <cellStyle name="20% - Accent3 3 3 3 2" xfId="9437" hidden="1"/>
    <cellStyle name="20% - Accent3 3 3 3 2" xfId="9610" hidden="1"/>
    <cellStyle name="20% - Accent3 3 3 3 2" xfId="10003" hidden="1"/>
    <cellStyle name="20% - Accent3 3 3 3 2" xfId="10151" hidden="1"/>
    <cellStyle name="20% - Accent3 3 3 3 2" xfId="10489" hidden="1"/>
    <cellStyle name="20% - Accent3 3 3 3 2" xfId="10826" hidden="1"/>
    <cellStyle name="20% - Accent3 3 3 3 2" xfId="5096" hidden="1"/>
    <cellStyle name="20% - Accent3 3 3 3 2" xfId="4844" hidden="1"/>
    <cellStyle name="20% - Accent3 3 3 3 2" xfId="3340" hidden="1"/>
    <cellStyle name="20% - Accent3 3 3 3 2" xfId="3016" hidden="1"/>
    <cellStyle name="20% - Accent3 3 3 3 2" xfId="2214" hidden="1"/>
    <cellStyle name="20% - Accent3 3 3 3 2" xfId="1898" hidden="1"/>
    <cellStyle name="20% - Accent3 3 3 3 2" xfId="1036" hidden="1"/>
    <cellStyle name="20% - Accent3 3 3 3 2" xfId="327" hidden="1"/>
    <cellStyle name="20% - Accent3 3 3 3 2" xfId="11543" hidden="1"/>
    <cellStyle name="20% - Accent3 3 3 3 2" xfId="11658" hidden="1"/>
    <cellStyle name="20% - Accent3 3 3 3 2" xfId="12381" hidden="1"/>
    <cellStyle name="20% - Accent3 3 3 3 2" xfId="12554" hidden="1"/>
    <cellStyle name="20% - Accent3 3 3 3 2" xfId="12947" hidden="1"/>
    <cellStyle name="20% - Accent3 3 3 3 2" xfId="13095" hidden="1"/>
    <cellStyle name="20% - Accent3 3 3 3 2" xfId="13433" hidden="1"/>
    <cellStyle name="20% - Accent3 3 3 3 2" xfId="13770" hidden="1"/>
    <cellStyle name="20% - Accent3 3 3 3 2" xfId="14335" hidden="1"/>
    <cellStyle name="20% - Accent3 3 3 3 2" xfId="14450" hidden="1"/>
    <cellStyle name="20% - Accent3 3 3 3 2" xfId="15173" hidden="1"/>
    <cellStyle name="20% - Accent3 3 3 3 2" xfId="15346" hidden="1"/>
    <cellStyle name="20% - Accent3 3 3 3 2" xfId="15739" hidden="1"/>
    <cellStyle name="20% - Accent3 3 3 3 2" xfId="15887" hidden="1"/>
    <cellStyle name="20% - Accent3 3 3 3 2" xfId="16225" hidden="1"/>
    <cellStyle name="20% - Accent3 3 3 3 2" xfId="16562" hidden="1"/>
    <cellStyle name="20% - Accent3 3 3 3 2" xfId="17168" hidden="1"/>
    <cellStyle name="20% - Accent3 3 3 3 2" xfId="17283" hidden="1"/>
    <cellStyle name="20% - Accent3 3 3 3 2" xfId="18006" hidden="1"/>
    <cellStyle name="20% - Accent3 3 3 3 2" xfId="18179" hidden="1"/>
    <cellStyle name="20% - Accent3 3 3 3 2" xfId="18572" hidden="1"/>
    <cellStyle name="20% - Accent3 3 3 3 2" xfId="18720" hidden="1"/>
    <cellStyle name="20% - Accent3 3 3 3 2" xfId="19058" hidden="1"/>
    <cellStyle name="20% - Accent3 3 3 3 2" xfId="19395" hidden="1"/>
    <cellStyle name="20% - Accent3 3 3 3 2" xfId="19961" hidden="1"/>
    <cellStyle name="20% - Accent3 3 3 3 2" xfId="20076" hidden="1"/>
    <cellStyle name="20% - Accent3 3 3 3 2" xfId="20799" hidden="1"/>
    <cellStyle name="20% - Accent3 3 3 3 2" xfId="20972" hidden="1"/>
    <cellStyle name="20% - Accent3 3 3 3 2" xfId="21365" hidden="1"/>
    <cellStyle name="20% - Accent3 3 3 3 2" xfId="21513" hidden="1"/>
    <cellStyle name="20% - Accent3 3 3 3 2" xfId="21851" hidden="1"/>
    <cellStyle name="20% - Accent3 3 3 3 2" xfId="22188" hidden="1"/>
    <cellStyle name="20% - Accent3 3 3 3 2" xfId="22753" hidden="1"/>
    <cellStyle name="20% - Accent3 3 3 3 2" xfId="22868" hidden="1"/>
    <cellStyle name="20% - Accent3 3 3 3 2" xfId="23591" hidden="1"/>
    <cellStyle name="20% - Accent3 3 3 3 2" xfId="23764" hidden="1"/>
    <cellStyle name="20% - Accent3 3 3 3 2" xfId="24157" hidden="1"/>
    <cellStyle name="20% - Accent3 3 3 3 2" xfId="24305" hidden="1"/>
    <cellStyle name="20% - Accent3 3 3 3 2" xfId="24643" hidden="1"/>
    <cellStyle name="20% - Accent3 3 3 3 2" xfId="24980" hidden="1"/>
    <cellStyle name="20% - Accent3 3 3 3 2" xfId="25546" hidden="1"/>
    <cellStyle name="20% - Accent3 3 3 3 2" xfId="25661" hidden="1"/>
    <cellStyle name="20% - Accent3 3 3 3 2" xfId="26384" hidden="1"/>
    <cellStyle name="20% - Accent3 3 3 3 2" xfId="26557" hidden="1"/>
    <cellStyle name="20% - Accent3 3 3 3 2" xfId="26950" hidden="1"/>
    <cellStyle name="20% - Accent3 3 3 3 2" xfId="27098" hidden="1"/>
    <cellStyle name="20% - Accent3 3 3 3 2" xfId="27436" hidden="1"/>
    <cellStyle name="20% - Accent3 3 3 3 2" xfId="27773" hidden="1"/>
    <cellStyle name="20% - Accent3 3 3 3 2" xfId="28339" hidden="1"/>
    <cellStyle name="20% - Accent3 3 3 3 2" xfId="28454" hidden="1"/>
    <cellStyle name="20% - Accent3 3 3 3 2" xfId="29177" hidden="1"/>
    <cellStyle name="20% - Accent3 3 3 3 2" xfId="29350" hidden="1"/>
    <cellStyle name="20% - Accent3 3 3 3 2" xfId="29743" hidden="1"/>
    <cellStyle name="20% - Accent3 3 3 3 2" xfId="29891" hidden="1"/>
    <cellStyle name="20% - Accent3 3 3 3 2" xfId="30229" hidden="1"/>
    <cellStyle name="20% - Accent3 3 3 3 2" xfId="30566" hidden="1"/>
    <cellStyle name="20% - Accent3 3 3 3 2" xfId="31131" hidden="1"/>
    <cellStyle name="20% - Accent3 3 3 3 2" xfId="31246" hidden="1"/>
    <cellStyle name="20% - Accent3 3 3 3 2" xfId="31969" hidden="1"/>
    <cellStyle name="20% - Accent3 3 3 3 2" xfId="32142" hidden="1"/>
    <cellStyle name="20% - Accent3 3 3 3 2" xfId="32535" hidden="1"/>
    <cellStyle name="20% - Accent3 3 3 3 2" xfId="32683" hidden="1"/>
    <cellStyle name="20% - Accent3 3 3 3 2" xfId="33021" hidden="1"/>
    <cellStyle name="20% - Accent3 3 3 3 2" xfId="33358" hidden="1"/>
    <cellStyle name="20% - Accent3 3 3 3 2" xfId="33922" hidden="1"/>
    <cellStyle name="20% - Accent3 3 3 3 2" xfId="34037" hidden="1"/>
    <cellStyle name="20% - Accent3 3 3 3 2" xfId="34760" hidden="1"/>
    <cellStyle name="20% - Accent3 3 3 3 2" xfId="34933" hidden="1"/>
    <cellStyle name="20% - Accent3 3 3 3 2" xfId="35326" hidden="1"/>
    <cellStyle name="20% - Accent3 3 3 3 2" xfId="35474" hidden="1"/>
    <cellStyle name="20% - Accent3 3 3 3 2" xfId="35812" hidden="1"/>
    <cellStyle name="20% - Accent3 3 3 3 2" xfId="36149" hidden="1"/>
    <cellStyle name="20% - Accent3 3 3 3 2" xfId="36714" hidden="1"/>
    <cellStyle name="20% - Accent3 3 3 3 2" xfId="36829" hidden="1"/>
    <cellStyle name="20% - Accent3 3 3 3 2" xfId="37552" hidden="1"/>
    <cellStyle name="20% - Accent3 3 3 3 2" xfId="37725" hidden="1"/>
    <cellStyle name="20% - Accent3 3 3 3 2" xfId="38118" hidden="1"/>
    <cellStyle name="20% - Accent3 3 3 3 2" xfId="38266" hidden="1"/>
    <cellStyle name="20% - Accent3 3 3 3 2" xfId="38604" hidden="1"/>
    <cellStyle name="20% - Accent3 3 3 3 2" xfId="38941" hidden="1"/>
    <cellStyle name="20% - Accent3 3 3 3 2" xfId="39506" hidden="1"/>
    <cellStyle name="20% - Accent3 3 3 3 2" xfId="39621" hidden="1"/>
    <cellStyle name="20% - Accent3 3 3 3 2" xfId="40344" hidden="1"/>
    <cellStyle name="20% - Accent3 3 3 3 2" xfId="40517" hidden="1"/>
    <cellStyle name="20% - Accent3 3 3 3 2" xfId="40910" hidden="1"/>
    <cellStyle name="20% - Accent3 3 3 3 2" xfId="41058" hidden="1"/>
    <cellStyle name="20% - Accent3 3 3 3 2" xfId="41396" hidden="1"/>
    <cellStyle name="20% - Accent3 3 3 3 2" xfId="41733" hidden="1"/>
    <cellStyle name="20% - Accent3 3 3 3 2" xfId="42296" hidden="1"/>
    <cellStyle name="20% - Accent3 3 3 3 2" xfId="42411" hidden="1"/>
    <cellStyle name="20% - Accent3 3 3 3 2" xfId="43134" hidden="1"/>
    <cellStyle name="20% - Accent3 3 3 3 2" xfId="43307" hidden="1"/>
    <cellStyle name="20% - Accent3 3 3 3 2" xfId="43700" hidden="1"/>
    <cellStyle name="20% - Accent3 3 3 3 2" xfId="43848" hidden="1"/>
    <cellStyle name="20% - Accent3 3 3 3 2" xfId="44186" hidden="1"/>
    <cellStyle name="20% - Accent3 3 3 3 2" xfId="44523" hidden="1"/>
    <cellStyle name="20% - Accent3 3 3 3 2" xfId="45088" hidden="1"/>
    <cellStyle name="20% - Accent3 3 3 3 2" xfId="45203" hidden="1"/>
    <cellStyle name="20% - Accent3 3 3 3 2" xfId="45926" hidden="1"/>
    <cellStyle name="20% - Accent3 3 3 3 2" xfId="46099" hidden="1"/>
    <cellStyle name="20% - Accent3 3 3 3 2" xfId="46492" hidden="1"/>
    <cellStyle name="20% - Accent3 3 3 3 2" xfId="46640" hidden="1"/>
    <cellStyle name="20% - Accent3 3 3 3 2" xfId="46978" hidden="1"/>
    <cellStyle name="20% - Accent3 3 3 3 2" xfId="47315" hidden="1"/>
    <cellStyle name="20% - Accent3 3 3 3 2" xfId="47880" hidden="1"/>
    <cellStyle name="20% - Accent3 3 3 3 2" xfId="47995" hidden="1"/>
    <cellStyle name="20% - Accent3 3 3 3 2" xfId="48718" hidden="1"/>
    <cellStyle name="20% - Accent3 3 3 3 2" xfId="48891" hidden="1"/>
    <cellStyle name="20% - Accent3 3 3 3 2" xfId="49284" hidden="1"/>
    <cellStyle name="20% - Accent3 3 3 3 2" xfId="49432" hidden="1"/>
    <cellStyle name="20% - Accent3 3 3 3 2" xfId="49770" hidden="1"/>
    <cellStyle name="20% - Accent3 3 3 3 2" xfId="50107" hidden="1"/>
    <cellStyle name="20% - Accent3 3 3 3 2" xfId="50670" hidden="1"/>
    <cellStyle name="20% - Accent3 3 3 3 2" xfId="50785" hidden="1"/>
    <cellStyle name="20% - Accent3 3 3 3 2" xfId="51508" hidden="1"/>
    <cellStyle name="20% - Accent3 3 3 3 2" xfId="51681" hidden="1"/>
    <cellStyle name="20% - Accent3 3 3 3 2" xfId="52074" hidden="1"/>
    <cellStyle name="20% - Accent3 3 3 3 2" xfId="52222" hidden="1"/>
    <cellStyle name="20% - Accent3 3 3 3 2" xfId="52560" hidden="1"/>
    <cellStyle name="20% - Accent3 3 3 3 2" xfId="52897" hidden="1"/>
    <cellStyle name="20% - Accent3 3 3 3 2" xfId="53462" hidden="1"/>
    <cellStyle name="20% - Accent3 3 3 3 2" xfId="53577" hidden="1"/>
    <cellStyle name="20% - Accent3 3 3 3 2" xfId="54300" hidden="1"/>
    <cellStyle name="20% - Accent3 3 3 3 2" xfId="54473" hidden="1"/>
    <cellStyle name="20% - Accent3 3 3 3 2" xfId="54866" hidden="1"/>
    <cellStyle name="20% - Accent3 3 3 3 2" xfId="55014" hidden="1"/>
    <cellStyle name="20% - Accent3 3 3 3 2" xfId="55352" hidden="1"/>
    <cellStyle name="20% - Accent3 3 3 3 2" xfId="55689" hidden="1"/>
    <cellStyle name="20% - Accent3 3 3 3 2" xfId="56254" hidden="1"/>
    <cellStyle name="20% - Accent3 3 3 3 2" xfId="56369" hidden="1"/>
    <cellStyle name="20% - Accent3 3 3 3 2" xfId="57092" hidden="1"/>
    <cellStyle name="20% - Accent3 3 3 3 2" xfId="57265" hidden="1"/>
    <cellStyle name="20% - Accent3 3 3 3 2" xfId="57658" hidden="1"/>
    <cellStyle name="20% - Accent3 3 3 3 2" xfId="57806" hidden="1"/>
    <cellStyle name="20% - Accent3 3 3 3 2" xfId="58144" hidden="1"/>
    <cellStyle name="20% - Accent3 3 3 3 2" xfId="58481" hidden="1"/>
    <cellStyle name="20% - Accent3 4 2 3 2" xfId="522" hidden="1"/>
    <cellStyle name="20% - Accent3 4 2 3 2" xfId="689" hidden="1"/>
    <cellStyle name="20% - Accent3 4 2 3 2" xfId="2049" hidden="1"/>
    <cellStyle name="20% - Accent3 4 2 3 2" xfId="2365" hidden="1"/>
    <cellStyle name="20% - Accent3 4 2 3 2" xfId="3149" hidden="1"/>
    <cellStyle name="20% - Accent3 4 2 3 2" xfId="3464" hidden="1"/>
    <cellStyle name="20% - Accent3 4 2 3 2" xfId="4127" hidden="1"/>
    <cellStyle name="20% - Accent3 4 2 3 2" xfId="4760" hidden="1"/>
    <cellStyle name="20% - Accent3 4 2 3 2" xfId="5854" hidden="1"/>
    <cellStyle name="20% - Accent3 4 2 3 2" xfId="5969" hidden="1"/>
    <cellStyle name="20% - Accent3 4 2 3 2" xfId="6692" hidden="1"/>
    <cellStyle name="20% - Accent3 4 2 3 2" xfId="6865" hidden="1"/>
    <cellStyle name="20% - Accent3 4 2 3 2" xfId="7258" hidden="1"/>
    <cellStyle name="20% - Accent3 4 2 3 2" xfId="7406" hidden="1"/>
    <cellStyle name="20% - Accent3 4 2 3 2" xfId="7744" hidden="1"/>
    <cellStyle name="20% - Accent3 4 2 3 2" xfId="8081" hidden="1"/>
    <cellStyle name="20% - Accent3 4 2 3 2" xfId="8646" hidden="1"/>
    <cellStyle name="20% - Accent3 4 2 3 2" xfId="8761" hidden="1"/>
    <cellStyle name="20% - Accent3 4 2 3 2" xfId="9484" hidden="1"/>
    <cellStyle name="20% - Accent3 4 2 3 2" xfId="9657" hidden="1"/>
    <cellStyle name="20% - Accent3 4 2 3 2" xfId="10050" hidden="1"/>
    <cellStyle name="20% - Accent3 4 2 3 2" xfId="10198" hidden="1"/>
    <cellStyle name="20% - Accent3 4 2 3 2" xfId="10536" hidden="1"/>
    <cellStyle name="20% - Accent3 4 2 3 2" xfId="10873" hidden="1"/>
    <cellStyle name="20% - Accent3 4 2 3 2" xfId="5048" hidden="1"/>
    <cellStyle name="20% - Accent3 4 2 3 2" xfId="4797" hidden="1"/>
    <cellStyle name="20% - Accent3 4 2 3 2" xfId="3293" hidden="1"/>
    <cellStyle name="20% - Accent3 4 2 3 2" xfId="2969" hidden="1"/>
    <cellStyle name="20% - Accent3 4 2 3 2" xfId="2165" hidden="1"/>
    <cellStyle name="20% - Accent3 4 2 3 2" xfId="1851" hidden="1"/>
    <cellStyle name="20% - Accent3 4 2 3 2" xfId="982" hidden="1"/>
    <cellStyle name="20% - Accent3 4 2 3 2" xfId="251" hidden="1"/>
    <cellStyle name="20% - Accent3 4 2 3 2" xfId="11590" hidden="1"/>
    <cellStyle name="20% - Accent3 4 2 3 2" xfId="11705" hidden="1"/>
    <cellStyle name="20% - Accent3 4 2 3 2" xfId="12428" hidden="1"/>
    <cellStyle name="20% - Accent3 4 2 3 2" xfId="12601" hidden="1"/>
    <cellStyle name="20% - Accent3 4 2 3 2" xfId="12994" hidden="1"/>
    <cellStyle name="20% - Accent3 4 2 3 2" xfId="13142" hidden="1"/>
    <cellStyle name="20% - Accent3 4 2 3 2" xfId="13480" hidden="1"/>
    <cellStyle name="20% - Accent3 4 2 3 2" xfId="13817" hidden="1"/>
    <cellStyle name="20% - Accent3 4 2 3 2" xfId="14382" hidden="1"/>
    <cellStyle name="20% - Accent3 4 2 3 2" xfId="14497" hidden="1"/>
    <cellStyle name="20% - Accent3 4 2 3 2" xfId="15220" hidden="1"/>
    <cellStyle name="20% - Accent3 4 2 3 2" xfId="15393" hidden="1"/>
    <cellStyle name="20% - Accent3 4 2 3 2" xfId="15786" hidden="1"/>
    <cellStyle name="20% - Accent3 4 2 3 2" xfId="15934" hidden="1"/>
    <cellStyle name="20% - Accent3 4 2 3 2" xfId="16272" hidden="1"/>
    <cellStyle name="20% - Accent3 4 2 3 2" xfId="16609" hidden="1"/>
    <cellStyle name="20% - Accent3 4 2 3 2" xfId="17215" hidden="1"/>
    <cellStyle name="20% - Accent3 4 2 3 2" xfId="17330" hidden="1"/>
    <cellStyle name="20% - Accent3 4 2 3 2" xfId="18053" hidden="1"/>
    <cellStyle name="20% - Accent3 4 2 3 2" xfId="18226" hidden="1"/>
    <cellStyle name="20% - Accent3 4 2 3 2" xfId="18619" hidden="1"/>
    <cellStyle name="20% - Accent3 4 2 3 2" xfId="18767" hidden="1"/>
    <cellStyle name="20% - Accent3 4 2 3 2" xfId="19105" hidden="1"/>
    <cellStyle name="20% - Accent3 4 2 3 2" xfId="19442" hidden="1"/>
    <cellStyle name="20% - Accent3 4 2 3 2" xfId="20008" hidden="1"/>
    <cellStyle name="20% - Accent3 4 2 3 2" xfId="20123" hidden="1"/>
    <cellStyle name="20% - Accent3 4 2 3 2" xfId="20846" hidden="1"/>
    <cellStyle name="20% - Accent3 4 2 3 2" xfId="21019" hidden="1"/>
    <cellStyle name="20% - Accent3 4 2 3 2" xfId="21412" hidden="1"/>
    <cellStyle name="20% - Accent3 4 2 3 2" xfId="21560" hidden="1"/>
    <cellStyle name="20% - Accent3 4 2 3 2" xfId="21898" hidden="1"/>
    <cellStyle name="20% - Accent3 4 2 3 2" xfId="22235" hidden="1"/>
    <cellStyle name="20% - Accent3 4 2 3 2" xfId="22800" hidden="1"/>
    <cellStyle name="20% - Accent3 4 2 3 2" xfId="22915" hidden="1"/>
    <cellStyle name="20% - Accent3 4 2 3 2" xfId="23638" hidden="1"/>
    <cellStyle name="20% - Accent3 4 2 3 2" xfId="23811" hidden="1"/>
    <cellStyle name="20% - Accent3 4 2 3 2" xfId="24204" hidden="1"/>
    <cellStyle name="20% - Accent3 4 2 3 2" xfId="24352" hidden="1"/>
    <cellStyle name="20% - Accent3 4 2 3 2" xfId="24690" hidden="1"/>
    <cellStyle name="20% - Accent3 4 2 3 2" xfId="25027" hidden="1"/>
    <cellStyle name="20% - Accent3 4 2 3 2" xfId="25593" hidden="1"/>
    <cellStyle name="20% - Accent3 4 2 3 2" xfId="25708" hidden="1"/>
    <cellStyle name="20% - Accent3 4 2 3 2" xfId="26431" hidden="1"/>
    <cellStyle name="20% - Accent3 4 2 3 2" xfId="26604" hidden="1"/>
    <cellStyle name="20% - Accent3 4 2 3 2" xfId="26997" hidden="1"/>
    <cellStyle name="20% - Accent3 4 2 3 2" xfId="27145" hidden="1"/>
    <cellStyle name="20% - Accent3 4 2 3 2" xfId="27483" hidden="1"/>
    <cellStyle name="20% - Accent3 4 2 3 2" xfId="27820" hidden="1"/>
    <cellStyle name="20% - Accent3 4 2 3 2" xfId="28386" hidden="1"/>
    <cellStyle name="20% - Accent3 4 2 3 2" xfId="28501" hidden="1"/>
    <cellStyle name="20% - Accent3 4 2 3 2" xfId="29224" hidden="1"/>
    <cellStyle name="20% - Accent3 4 2 3 2" xfId="29397" hidden="1"/>
    <cellStyle name="20% - Accent3 4 2 3 2" xfId="29790" hidden="1"/>
    <cellStyle name="20% - Accent3 4 2 3 2" xfId="29938" hidden="1"/>
    <cellStyle name="20% - Accent3 4 2 3 2" xfId="30276" hidden="1"/>
    <cellStyle name="20% - Accent3 4 2 3 2" xfId="30613" hidden="1"/>
    <cellStyle name="20% - Accent3 4 2 3 2" xfId="31178" hidden="1"/>
    <cellStyle name="20% - Accent3 4 2 3 2" xfId="31293" hidden="1"/>
    <cellStyle name="20% - Accent3 4 2 3 2" xfId="32016" hidden="1"/>
    <cellStyle name="20% - Accent3 4 2 3 2" xfId="32189" hidden="1"/>
    <cellStyle name="20% - Accent3 4 2 3 2" xfId="32582" hidden="1"/>
    <cellStyle name="20% - Accent3 4 2 3 2" xfId="32730" hidden="1"/>
    <cellStyle name="20% - Accent3 4 2 3 2" xfId="33068" hidden="1"/>
    <cellStyle name="20% - Accent3 4 2 3 2" xfId="33405" hidden="1"/>
    <cellStyle name="20% - Accent3 4 2 3 2" xfId="33969" hidden="1"/>
    <cellStyle name="20% - Accent3 4 2 3 2" xfId="34084" hidden="1"/>
    <cellStyle name="20% - Accent3 4 2 3 2" xfId="34807" hidden="1"/>
    <cellStyle name="20% - Accent3 4 2 3 2" xfId="34980" hidden="1"/>
    <cellStyle name="20% - Accent3 4 2 3 2" xfId="35373" hidden="1"/>
    <cellStyle name="20% - Accent3 4 2 3 2" xfId="35521" hidden="1"/>
    <cellStyle name="20% - Accent3 4 2 3 2" xfId="35859" hidden="1"/>
    <cellStyle name="20% - Accent3 4 2 3 2" xfId="36196" hidden="1"/>
    <cellStyle name="20% - Accent3 4 2 3 2" xfId="36761" hidden="1"/>
    <cellStyle name="20% - Accent3 4 2 3 2" xfId="36876" hidden="1"/>
    <cellStyle name="20% - Accent3 4 2 3 2" xfId="37599" hidden="1"/>
    <cellStyle name="20% - Accent3 4 2 3 2" xfId="37772" hidden="1"/>
    <cellStyle name="20% - Accent3 4 2 3 2" xfId="38165" hidden="1"/>
    <cellStyle name="20% - Accent3 4 2 3 2" xfId="38313" hidden="1"/>
    <cellStyle name="20% - Accent3 4 2 3 2" xfId="38651" hidden="1"/>
    <cellStyle name="20% - Accent3 4 2 3 2" xfId="38988" hidden="1"/>
    <cellStyle name="20% - Accent3 4 2 3 2" xfId="39553" hidden="1"/>
    <cellStyle name="20% - Accent3 4 2 3 2" xfId="39668" hidden="1"/>
    <cellStyle name="20% - Accent3 4 2 3 2" xfId="40391" hidden="1"/>
    <cellStyle name="20% - Accent3 4 2 3 2" xfId="40564" hidden="1"/>
    <cellStyle name="20% - Accent3 4 2 3 2" xfId="40957" hidden="1"/>
    <cellStyle name="20% - Accent3 4 2 3 2" xfId="41105" hidden="1"/>
    <cellStyle name="20% - Accent3 4 2 3 2" xfId="41443" hidden="1"/>
    <cellStyle name="20% - Accent3 4 2 3 2" xfId="41780" hidden="1"/>
    <cellStyle name="20% - Accent3 4 2 3 2" xfId="42343" hidden="1"/>
    <cellStyle name="20% - Accent3 4 2 3 2" xfId="42458" hidden="1"/>
    <cellStyle name="20% - Accent3 4 2 3 2" xfId="43181" hidden="1"/>
    <cellStyle name="20% - Accent3 4 2 3 2" xfId="43354" hidden="1"/>
    <cellStyle name="20% - Accent3 4 2 3 2" xfId="43747" hidden="1"/>
    <cellStyle name="20% - Accent3 4 2 3 2" xfId="43895" hidden="1"/>
    <cellStyle name="20% - Accent3 4 2 3 2" xfId="44233" hidden="1"/>
    <cellStyle name="20% - Accent3 4 2 3 2" xfId="44570" hidden="1"/>
    <cellStyle name="20% - Accent3 4 2 3 2" xfId="45135" hidden="1"/>
    <cellStyle name="20% - Accent3 4 2 3 2" xfId="45250" hidden="1"/>
    <cellStyle name="20% - Accent3 4 2 3 2" xfId="45973" hidden="1"/>
    <cellStyle name="20% - Accent3 4 2 3 2" xfId="46146" hidden="1"/>
    <cellStyle name="20% - Accent3 4 2 3 2" xfId="46539" hidden="1"/>
    <cellStyle name="20% - Accent3 4 2 3 2" xfId="46687" hidden="1"/>
    <cellStyle name="20% - Accent3 4 2 3 2" xfId="47025" hidden="1"/>
    <cellStyle name="20% - Accent3 4 2 3 2" xfId="47362" hidden="1"/>
    <cellStyle name="20% - Accent3 4 2 3 2" xfId="47927" hidden="1"/>
    <cellStyle name="20% - Accent3 4 2 3 2" xfId="48042" hidden="1"/>
    <cellStyle name="20% - Accent3 4 2 3 2" xfId="48765" hidden="1"/>
    <cellStyle name="20% - Accent3 4 2 3 2" xfId="48938" hidden="1"/>
    <cellStyle name="20% - Accent3 4 2 3 2" xfId="49331" hidden="1"/>
    <cellStyle name="20% - Accent3 4 2 3 2" xfId="49479" hidden="1"/>
    <cellStyle name="20% - Accent3 4 2 3 2" xfId="49817" hidden="1"/>
    <cellStyle name="20% - Accent3 4 2 3 2" xfId="50154" hidden="1"/>
    <cellStyle name="20% - Accent3 4 2 3 2" xfId="50717" hidden="1"/>
    <cellStyle name="20% - Accent3 4 2 3 2" xfId="50832" hidden="1"/>
    <cellStyle name="20% - Accent3 4 2 3 2" xfId="51555" hidden="1"/>
    <cellStyle name="20% - Accent3 4 2 3 2" xfId="51728" hidden="1"/>
    <cellStyle name="20% - Accent3 4 2 3 2" xfId="52121" hidden="1"/>
    <cellStyle name="20% - Accent3 4 2 3 2" xfId="52269" hidden="1"/>
    <cellStyle name="20% - Accent3 4 2 3 2" xfId="52607" hidden="1"/>
    <cellStyle name="20% - Accent3 4 2 3 2" xfId="52944" hidden="1"/>
    <cellStyle name="20% - Accent3 4 2 3 2" xfId="53509" hidden="1"/>
    <cellStyle name="20% - Accent3 4 2 3 2" xfId="53624" hidden="1"/>
    <cellStyle name="20% - Accent3 4 2 3 2" xfId="54347" hidden="1"/>
    <cellStyle name="20% - Accent3 4 2 3 2" xfId="54520" hidden="1"/>
    <cellStyle name="20% - Accent3 4 2 3 2" xfId="54913" hidden="1"/>
    <cellStyle name="20% - Accent3 4 2 3 2" xfId="55061" hidden="1"/>
    <cellStyle name="20% - Accent3 4 2 3 2" xfId="55399" hidden="1"/>
    <cellStyle name="20% - Accent3 4 2 3 2" xfId="55736" hidden="1"/>
    <cellStyle name="20% - Accent3 4 2 3 2" xfId="56301" hidden="1"/>
    <cellStyle name="20% - Accent3 4 2 3 2" xfId="56416" hidden="1"/>
    <cellStyle name="20% - Accent3 4 2 3 2" xfId="57139" hidden="1"/>
    <cellStyle name="20% - Accent3 4 2 3 2" xfId="57312" hidden="1"/>
    <cellStyle name="20% - Accent3 4 2 3 2" xfId="57705" hidden="1"/>
    <cellStyle name="20% - Accent3 4 2 3 2" xfId="57853" hidden="1"/>
    <cellStyle name="20% - Accent3 4 2 3 2" xfId="58191" hidden="1"/>
    <cellStyle name="20% - Accent3 4 2 3 2" xfId="58528" hidden="1"/>
    <cellStyle name="20% - Accent3 4 2 4 2" xfId="478" hidden="1"/>
    <cellStyle name="20% - Accent3 4 2 4 2" xfId="645" hidden="1"/>
    <cellStyle name="20% - Accent3 4 2 4 2" xfId="2005" hidden="1"/>
    <cellStyle name="20% - Accent3 4 2 4 2" xfId="2321" hidden="1"/>
    <cellStyle name="20% - Accent3 4 2 4 2" xfId="3105" hidden="1"/>
    <cellStyle name="20% - Accent3 4 2 4 2" xfId="3420" hidden="1"/>
    <cellStyle name="20% - Accent3 4 2 4 2" xfId="4083" hidden="1"/>
    <cellStyle name="20% - Accent3 4 2 4 2" xfId="4716" hidden="1"/>
    <cellStyle name="20% - Accent3 4 2 4 2" xfId="5810" hidden="1"/>
    <cellStyle name="20% - Accent3 4 2 4 2" xfId="5925" hidden="1"/>
    <cellStyle name="20% - Accent3 4 2 4 2" xfId="6648" hidden="1"/>
    <cellStyle name="20% - Accent3 4 2 4 2" xfId="6821" hidden="1"/>
    <cellStyle name="20% - Accent3 4 2 4 2" xfId="7214" hidden="1"/>
    <cellStyle name="20% - Accent3 4 2 4 2" xfId="7362" hidden="1"/>
    <cellStyle name="20% - Accent3 4 2 4 2" xfId="7700" hidden="1"/>
    <cellStyle name="20% - Accent3 4 2 4 2" xfId="8037" hidden="1"/>
    <cellStyle name="20% - Accent3 4 2 4 2" xfId="8602" hidden="1"/>
    <cellStyle name="20% - Accent3 4 2 4 2" xfId="8717" hidden="1"/>
    <cellStyle name="20% - Accent3 4 2 4 2" xfId="9440" hidden="1"/>
    <cellStyle name="20% - Accent3 4 2 4 2" xfId="9613" hidden="1"/>
    <cellStyle name="20% - Accent3 4 2 4 2" xfId="10006" hidden="1"/>
    <cellStyle name="20% - Accent3 4 2 4 2" xfId="10154" hidden="1"/>
    <cellStyle name="20% - Accent3 4 2 4 2" xfId="10492" hidden="1"/>
    <cellStyle name="20% - Accent3 4 2 4 2" xfId="10829" hidden="1"/>
    <cellStyle name="20% - Accent3 4 2 4 2" xfId="5093" hidden="1"/>
    <cellStyle name="20% - Accent3 4 2 4 2" xfId="4841" hidden="1"/>
    <cellStyle name="20% - Accent3 4 2 4 2" xfId="3337" hidden="1"/>
    <cellStyle name="20% - Accent3 4 2 4 2" xfId="3013" hidden="1"/>
    <cellStyle name="20% - Accent3 4 2 4 2" xfId="2211" hidden="1"/>
    <cellStyle name="20% - Accent3 4 2 4 2" xfId="1895" hidden="1"/>
    <cellStyle name="20% - Accent3 4 2 4 2" xfId="1032" hidden="1"/>
    <cellStyle name="20% - Accent3 4 2 4 2" xfId="321" hidden="1"/>
    <cellStyle name="20% - Accent3 4 2 4 2" xfId="11546" hidden="1"/>
    <cellStyle name="20% - Accent3 4 2 4 2" xfId="11661" hidden="1"/>
    <cellStyle name="20% - Accent3 4 2 4 2" xfId="12384" hidden="1"/>
    <cellStyle name="20% - Accent3 4 2 4 2" xfId="12557" hidden="1"/>
    <cellStyle name="20% - Accent3 4 2 4 2" xfId="12950" hidden="1"/>
    <cellStyle name="20% - Accent3 4 2 4 2" xfId="13098" hidden="1"/>
    <cellStyle name="20% - Accent3 4 2 4 2" xfId="13436" hidden="1"/>
    <cellStyle name="20% - Accent3 4 2 4 2" xfId="13773" hidden="1"/>
    <cellStyle name="20% - Accent3 4 2 4 2" xfId="14338" hidden="1"/>
    <cellStyle name="20% - Accent3 4 2 4 2" xfId="14453" hidden="1"/>
    <cellStyle name="20% - Accent3 4 2 4 2" xfId="15176" hidden="1"/>
    <cellStyle name="20% - Accent3 4 2 4 2" xfId="15349" hidden="1"/>
    <cellStyle name="20% - Accent3 4 2 4 2" xfId="15742" hidden="1"/>
    <cellStyle name="20% - Accent3 4 2 4 2" xfId="15890" hidden="1"/>
    <cellStyle name="20% - Accent3 4 2 4 2" xfId="16228" hidden="1"/>
    <cellStyle name="20% - Accent3 4 2 4 2" xfId="16565" hidden="1"/>
    <cellStyle name="20% - Accent3 4 2 4 2" xfId="17171" hidden="1"/>
    <cellStyle name="20% - Accent3 4 2 4 2" xfId="17286" hidden="1"/>
    <cellStyle name="20% - Accent3 4 2 4 2" xfId="18009" hidden="1"/>
    <cellStyle name="20% - Accent3 4 2 4 2" xfId="18182" hidden="1"/>
    <cellStyle name="20% - Accent3 4 2 4 2" xfId="18575" hidden="1"/>
    <cellStyle name="20% - Accent3 4 2 4 2" xfId="18723" hidden="1"/>
    <cellStyle name="20% - Accent3 4 2 4 2" xfId="19061" hidden="1"/>
    <cellStyle name="20% - Accent3 4 2 4 2" xfId="19398" hidden="1"/>
    <cellStyle name="20% - Accent3 4 2 4 2" xfId="19964" hidden="1"/>
    <cellStyle name="20% - Accent3 4 2 4 2" xfId="20079" hidden="1"/>
    <cellStyle name="20% - Accent3 4 2 4 2" xfId="20802" hidden="1"/>
    <cellStyle name="20% - Accent3 4 2 4 2" xfId="20975" hidden="1"/>
    <cellStyle name="20% - Accent3 4 2 4 2" xfId="21368" hidden="1"/>
    <cellStyle name="20% - Accent3 4 2 4 2" xfId="21516" hidden="1"/>
    <cellStyle name="20% - Accent3 4 2 4 2" xfId="21854" hidden="1"/>
    <cellStyle name="20% - Accent3 4 2 4 2" xfId="22191" hidden="1"/>
    <cellStyle name="20% - Accent3 4 2 4 2" xfId="22756" hidden="1"/>
    <cellStyle name="20% - Accent3 4 2 4 2" xfId="22871" hidden="1"/>
    <cellStyle name="20% - Accent3 4 2 4 2" xfId="23594" hidden="1"/>
    <cellStyle name="20% - Accent3 4 2 4 2" xfId="23767" hidden="1"/>
    <cellStyle name="20% - Accent3 4 2 4 2" xfId="24160" hidden="1"/>
    <cellStyle name="20% - Accent3 4 2 4 2" xfId="24308" hidden="1"/>
    <cellStyle name="20% - Accent3 4 2 4 2" xfId="24646" hidden="1"/>
    <cellStyle name="20% - Accent3 4 2 4 2" xfId="24983" hidden="1"/>
    <cellStyle name="20% - Accent3 4 2 4 2" xfId="25549" hidden="1"/>
    <cellStyle name="20% - Accent3 4 2 4 2" xfId="25664" hidden="1"/>
    <cellStyle name="20% - Accent3 4 2 4 2" xfId="26387" hidden="1"/>
    <cellStyle name="20% - Accent3 4 2 4 2" xfId="26560" hidden="1"/>
    <cellStyle name="20% - Accent3 4 2 4 2" xfId="26953" hidden="1"/>
    <cellStyle name="20% - Accent3 4 2 4 2" xfId="27101" hidden="1"/>
    <cellStyle name="20% - Accent3 4 2 4 2" xfId="27439" hidden="1"/>
    <cellStyle name="20% - Accent3 4 2 4 2" xfId="27776" hidden="1"/>
    <cellStyle name="20% - Accent3 4 2 4 2" xfId="28342" hidden="1"/>
    <cellStyle name="20% - Accent3 4 2 4 2" xfId="28457" hidden="1"/>
    <cellStyle name="20% - Accent3 4 2 4 2" xfId="29180" hidden="1"/>
    <cellStyle name="20% - Accent3 4 2 4 2" xfId="29353" hidden="1"/>
    <cellStyle name="20% - Accent3 4 2 4 2" xfId="29746" hidden="1"/>
    <cellStyle name="20% - Accent3 4 2 4 2" xfId="29894" hidden="1"/>
    <cellStyle name="20% - Accent3 4 2 4 2" xfId="30232" hidden="1"/>
    <cellStyle name="20% - Accent3 4 2 4 2" xfId="30569" hidden="1"/>
    <cellStyle name="20% - Accent3 4 2 4 2" xfId="31134" hidden="1"/>
    <cellStyle name="20% - Accent3 4 2 4 2" xfId="31249" hidden="1"/>
    <cellStyle name="20% - Accent3 4 2 4 2" xfId="31972" hidden="1"/>
    <cellStyle name="20% - Accent3 4 2 4 2" xfId="32145" hidden="1"/>
    <cellStyle name="20% - Accent3 4 2 4 2" xfId="32538" hidden="1"/>
    <cellStyle name="20% - Accent3 4 2 4 2" xfId="32686" hidden="1"/>
    <cellStyle name="20% - Accent3 4 2 4 2" xfId="33024" hidden="1"/>
    <cellStyle name="20% - Accent3 4 2 4 2" xfId="33361" hidden="1"/>
    <cellStyle name="20% - Accent3 4 2 4 2" xfId="33925" hidden="1"/>
    <cellStyle name="20% - Accent3 4 2 4 2" xfId="34040" hidden="1"/>
    <cellStyle name="20% - Accent3 4 2 4 2" xfId="34763" hidden="1"/>
    <cellStyle name="20% - Accent3 4 2 4 2" xfId="34936" hidden="1"/>
    <cellStyle name="20% - Accent3 4 2 4 2" xfId="35329" hidden="1"/>
    <cellStyle name="20% - Accent3 4 2 4 2" xfId="35477" hidden="1"/>
    <cellStyle name="20% - Accent3 4 2 4 2" xfId="35815" hidden="1"/>
    <cellStyle name="20% - Accent3 4 2 4 2" xfId="36152" hidden="1"/>
    <cellStyle name="20% - Accent3 4 2 4 2" xfId="36717" hidden="1"/>
    <cellStyle name="20% - Accent3 4 2 4 2" xfId="36832" hidden="1"/>
    <cellStyle name="20% - Accent3 4 2 4 2" xfId="37555" hidden="1"/>
    <cellStyle name="20% - Accent3 4 2 4 2" xfId="37728" hidden="1"/>
    <cellStyle name="20% - Accent3 4 2 4 2" xfId="38121" hidden="1"/>
    <cellStyle name="20% - Accent3 4 2 4 2" xfId="38269" hidden="1"/>
    <cellStyle name="20% - Accent3 4 2 4 2" xfId="38607" hidden="1"/>
    <cellStyle name="20% - Accent3 4 2 4 2" xfId="38944" hidden="1"/>
    <cellStyle name="20% - Accent3 4 2 4 2" xfId="39509" hidden="1"/>
    <cellStyle name="20% - Accent3 4 2 4 2" xfId="39624" hidden="1"/>
    <cellStyle name="20% - Accent3 4 2 4 2" xfId="40347" hidden="1"/>
    <cellStyle name="20% - Accent3 4 2 4 2" xfId="40520" hidden="1"/>
    <cellStyle name="20% - Accent3 4 2 4 2" xfId="40913" hidden="1"/>
    <cellStyle name="20% - Accent3 4 2 4 2" xfId="41061" hidden="1"/>
    <cellStyle name="20% - Accent3 4 2 4 2" xfId="41399" hidden="1"/>
    <cellStyle name="20% - Accent3 4 2 4 2" xfId="41736" hidden="1"/>
    <cellStyle name="20% - Accent3 4 2 4 2" xfId="42299" hidden="1"/>
    <cellStyle name="20% - Accent3 4 2 4 2" xfId="42414" hidden="1"/>
    <cellStyle name="20% - Accent3 4 2 4 2" xfId="43137" hidden="1"/>
    <cellStyle name="20% - Accent3 4 2 4 2" xfId="43310" hidden="1"/>
    <cellStyle name="20% - Accent3 4 2 4 2" xfId="43703" hidden="1"/>
    <cellStyle name="20% - Accent3 4 2 4 2" xfId="43851" hidden="1"/>
    <cellStyle name="20% - Accent3 4 2 4 2" xfId="44189" hidden="1"/>
    <cellStyle name="20% - Accent3 4 2 4 2" xfId="44526" hidden="1"/>
    <cellStyle name="20% - Accent3 4 2 4 2" xfId="45091" hidden="1"/>
    <cellStyle name="20% - Accent3 4 2 4 2" xfId="45206" hidden="1"/>
    <cellStyle name="20% - Accent3 4 2 4 2" xfId="45929" hidden="1"/>
    <cellStyle name="20% - Accent3 4 2 4 2" xfId="46102" hidden="1"/>
    <cellStyle name="20% - Accent3 4 2 4 2" xfId="46495" hidden="1"/>
    <cellStyle name="20% - Accent3 4 2 4 2" xfId="46643" hidden="1"/>
    <cellStyle name="20% - Accent3 4 2 4 2" xfId="46981" hidden="1"/>
    <cellStyle name="20% - Accent3 4 2 4 2" xfId="47318" hidden="1"/>
    <cellStyle name="20% - Accent3 4 2 4 2" xfId="47883" hidden="1"/>
    <cellStyle name="20% - Accent3 4 2 4 2" xfId="47998" hidden="1"/>
    <cellStyle name="20% - Accent3 4 2 4 2" xfId="48721" hidden="1"/>
    <cellStyle name="20% - Accent3 4 2 4 2" xfId="48894" hidden="1"/>
    <cellStyle name="20% - Accent3 4 2 4 2" xfId="49287" hidden="1"/>
    <cellStyle name="20% - Accent3 4 2 4 2" xfId="49435" hidden="1"/>
    <cellStyle name="20% - Accent3 4 2 4 2" xfId="49773" hidden="1"/>
    <cellStyle name="20% - Accent3 4 2 4 2" xfId="50110" hidden="1"/>
    <cellStyle name="20% - Accent3 4 2 4 2" xfId="50673" hidden="1"/>
    <cellStyle name="20% - Accent3 4 2 4 2" xfId="50788" hidden="1"/>
    <cellStyle name="20% - Accent3 4 2 4 2" xfId="51511" hidden="1"/>
    <cellStyle name="20% - Accent3 4 2 4 2" xfId="51684" hidden="1"/>
    <cellStyle name="20% - Accent3 4 2 4 2" xfId="52077" hidden="1"/>
    <cellStyle name="20% - Accent3 4 2 4 2" xfId="52225" hidden="1"/>
    <cellStyle name="20% - Accent3 4 2 4 2" xfId="52563" hidden="1"/>
    <cellStyle name="20% - Accent3 4 2 4 2" xfId="52900" hidden="1"/>
    <cellStyle name="20% - Accent3 4 2 4 2" xfId="53465" hidden="1"/>
    <cellStyle name="20% - Accent3 4 2 4 2" xfId="53580" hidden="1"/>
    <cellStyle name="20% - Accent3 4 2 4 2" xfId="54303" hidden="1"/>
    <cellStyle name="20% - Accent3 4 2 4 2" xfId="54476" hidden="1"/>
    <cellStyle name="20% - Accent3 4 2 4 2" xfId="54869" hidden="1"/>
    <cellStyle name="20% - Accent3 4 2 4 2" xfId="55017" hidden="1"/>
    <cellStyle name="20% - Accent3 4 2 4 2" xfId="55355" hidden="1"/>
    <cellStyle name="20% - Accent3 4 2 4 2" xfId="55692" hidden="1"/>
    <cellStyle name="20% - Accent3 4 2 4 2" xfId="56257" hidden="1"/>
    <cellStyle name="20% - Accent3 4 2 4 2" xfId="56372" hidden="1"/>
    <cellStyle name="20% - Accent3 4 2 4 2" xfId="57095" hidden="1"/>
    <cellStyle name="20% - Accent3 4 2 4 2" xfId="57268" hidden="1"/>
    <cellStyle name="20% - Accent3 4 2 4 2" xfId="57661" hidden="1"/>
    <cellStyle name="20% - Accent3 4 2 4 2" xfId="57809" hidden="1"/>
    <cellStyle name="20% - Accent3 4 2 4 2" xfId="58147" hidden="1"/>
    <cellStyle name="20% - Accent3 4 2 4 2" xfId="58484" hidden="1"/>
    <cellStyle name="20% - Accent3 4 3 3 2" xfId="477" hidden="1"/>
    <cellStyle name="20% - Accent3 4 3 3 2" xfId="644" hidden="1"/>
    <cellStyle name="20% - Accent3 4 3 3 2" xfId="2004" hidden="1"/>
    <cellStyle name="20% - Accent3 4 3 3 2" xfId="2320" hidden="1"/>
    <cellStyle name="20% - Accent3 4 3 3 2" xfId="3104" hidden="1"/>
    <cellStyle name="20% - Accent3 4 3 3 2" xfId="3419" hidden="1"/>
    <cellStyle name="20% - Accent3 4 3 3 2" xfId="4082" hidden="1"/>
    <cellStyle name="20% - Accent3 4 3 3 2" xfId="4715" hidden="1"/>
    <cellStyle name="20% - Accent3 4 3 3 2" xfId="5809" hidden="1"/>
    <cellStyle name="20% - Accent3 4 3 3 2" xfId="5924" hidden="1"/>
    <cellStyle name="20% - Accent3 4 3 3 2" xfId="6647" hidden="1"/>
    <cellStyle name="20% - Accent3 4 3 3 2" xfId="6820" hidden="1"/>
    <cellStyle name="20% - Accent3 4 3 3 2" xfId="7213" hidden="1"/>
    <cellStyle name="20% - Accent3 4 3 3 2" xfId="7361" hidden="1"/>
    <cellStyle name="20% - Accent3 4 3 3 2" xfId="7699" hidden="1"/>
    <cellStyle name="20% - Accent3 4 3 3 2" xfId="8036" hidden="1"/>
    <cellStyle name="20% - Accent3 4 3 3 2" xfId="8601" hidden="1"/>
    <cellStyle name="20% - Accent3 4 3 3 2" xfId="8716" hidden="1"/>
    <cellStyle name="20% - Accent3 4 3 3 2" xfId="9439" hidden="1"/>
    <cellStyle name="20% - Accent3 4 3 3 2" xfId="9612" hidden="1"/>
    <cellStyle name="20% - Accent3 4 3 3 2" xfId="10005" hidden="1"/>
    <cellStyle name="20% - Accent3 4 3 3 2" xfId="10153" hidden="1"/>
    <cellStyle name="20% - Accent3 4 3 3 2" xfId="10491" hidden="1"/>
    <cellStyle name="20% - Accent3 4 3 3 2" xfId="10828" hidden="1"/>
    <cellStyle name="20% - Accent3 4 3 3 2" xfId="5094" hidden="1"/>
    <cellStyle name="20% - Accent3 4 3 3 2" xfId="4842" hidden="1"/>
    <cellStyle name="20% - Accent3 4 3 3 2" xfId="3338" hidden="1"/>
    <cellStyle name="20% - Accent3 4 3 3 2" xfId="3014" hidden="1"/>
    <cellStyle name="20% - Accent3 4 3 3 2" xfId="2212" hidden="1"/>
    <cellStyle name="20% - Accent3 4 3 3 2" xfId="1896" hidden="1"/>
    <cellStyle name="20% - Accent3 4 3 3 2" xfId="1033" hidden="1"/>
    <cellStyle name="20% - Accent3 4 3 3 2" xfId="322" hidden="1"/>
    <cellStyle name="20% - Accent3 4 3 3 2" xfId="11545" hidden="1"/>
    <cellStyle name="20% - Accent3 4 3 3 2" xfId="11660" hidden="1"/>
    <cellStyle name="20% - Accent3 4 3 3 2" xfId="12383" hidden="1"/>
    <cellStyle name="20% - Accent3 4 3 3 2" xfId="12556" hidden="1"/>
    <cellStyle name="20% - Accent3 4 3 3 2" xfId="12949" hidden="1"/>
    <cellStyle name="20% - Accent3 4 3 3 2" xfId="13097" hidden="1"/>
    <cellStyle name="20% - Accent3 4 3 3 2" xfId="13435" hidden="1"/>
    <cellStyle name="20% - Accent3 4 3 3 2" xfId="13772" hidden="1"/>
    <cellStyle name="20% - Accent3 4 3 3 2" xfId="14337" hidden="1"/>
    <cellStyle name="20% - Accent3 4 3 3 2" xfId="14452" hidden="1"/>
    <cellStyle name="20% - Accent3 4 3 3 2" xfId="15175" hidden="1"/>
    <cellStyle name="20% - Accent3 4 3 3 2" xfId="15348" hidden="1"/>
    <cellStyle name="20% - Accent3 4 3 3 2" xfId="15741" hidden="1"/>
    <cellStyle name="20% - Accent3 4 3 3 2" xfId="15889" hidden="1"/>
    <cellStyle name="20% - Accent3 4 3 3 2" xfId="16227" hidden="1"/>
    <cellStyle name="20% - Accent3 4 3 3 2" xfId="16564" hidden="1"/>
    <cellStyle name="20% - Accent3 4 3 3 2" xfId="17170" hidden="1"/>
    <cellStyle name="20% - Accent3 4 3 3 2" xfId="17285" hidden="1"/>
    <cellStyle name="20% - Accent3 4 3 3 2" xfId="18008" hidden="1"/>
    <cellStyle name="20% - Accent3 4 3 3 2" xfId="18181" hidden="1"/>
    <cellStyle name="20% - Accent3 4 3 3 2" xfId="18574" hidden="1"/>
    <cellStyle name="20% - Accent3 4 3 3 2" xfId="18722" hidden="1"/>
    <cellStyle name="20% - Accent3 4 3 3 2" xfId="19060" hidden="1"/>
    <cellStyle name="20% - Accent3 4 3 3 2" xfId="19397" hidden="1"/>
    <cellStyle name="20% - Accent3 4 3 3 2" xfId="19963" hidden="1"/>
    <cellStyle name="20% - Accent3 4 3 3 2" xfId="20078" hidden="1"/>
    <cellStyle name="20% - Accent3 4 3 3 2" xfId="20801" hidden="1"/>
    <cellStyle name="20% - Accent3 4 3 3 2" xfId="20974" hidden="1"/>
    <cellStyle name="20% - Accent3 4 3 3 2" xfId="21367" hidden="1"/>
    <cellStyle name="20% - Accent3 4 3 3 2" xfId="21515" hidden="1"/>
    <cellStyle name="20% - Accent3 4 3 3 2" xfId="21853" hidden="1"/>
    <cellStyle name="20% - Accent3 4 3 3 2" xfId="22190" hidden="1"/>
    <cellStyle name="20% - Accent3 4 3 3 2" xfId="22755" hidden="1"/>
    <cellStyle name="20% - Accent3 4 3 3 2" xfId="22870" hidden="1"/>
    <cellStyle name="20% - Accent3 4 3 3 2" xfId="23593" hidden="1"/>
    <cellStyle name="20% - Accent3 4 3 3 2" xfId="23766" hidden="1"/>
    <cellStyle name="20% - Accent3 4 3 3 2" xfId="24159" hidden="1"/>
    <cellStyle name="20% - Accent3 4 3 3 2" xfId="24307" hidden="1"/>
    <cellStyle name="20% - Accent3 4 3 3 2" xfId="24645" hidden="1"/>
    <cellStyle name="20% - Accent3 4 3 3 2" xfId="24982" hidden="1"/>
    <cellStyle name="20% - Accent3 4 3 3 2" xfId="25548" hidden="1"/>
    <cellStyle name="20% - Accent3 4 3 3 2" xfId="25663" hidden="1"/>
    <cellStyle name="20% - Accent3 4 3 3 2" xfId="26386" hidden="1"/>
    <cellStyle name="20% - Accent3 4 3 3 2" xfId="26559" hidden="1"/>
    <cellStyle name="20% - Accent3 4 3 3 2" xfId="26952" hidden="1"/>
    <cellStyle name="20% - Accent3 4 3 3 2" xfId="27100" hidden="1"/>
    <cellStyle name="20% - Accent3 4 3 3 2" xfId="27438" hidden="1"/>
    <cellStyle name="20% - Accent3 4 3 3 2" xfId="27775" hidden="1"/>
    <cellStyle name="20% - Accent3 4 3 3 2" xfId="28341" hidden="1"/>
    <cellStyle name="20% - Accent3 4 3 3 2" xfId="28456" hidden="1"/>
    <cellStyle name="20% - Accent3 4 3 3 2" xfId="29179" hidden="1"/>
    <cellStyle name="20% - Accent3 4 3 3 2" xfId="29352" hidden="1"/>
    <cellStyle name="20% - Accent3 4 3 3 2" xfId="29745" hidden="1"/>
    <cellStyle name="20% - Accent3 4 3 3 2" xfId="29893" hidden="1"/>
    <cellStyle name="20% - Accent3 4 3 3 2" xfId="30231" hidden="1"/>
    <cellStyle name="20% - Accent3 4 3 3 2" xfId="30568" hidden="1"/>
    <cellStyle name="20% - Accent3 4 3 3 2" xfId="31133" hidden="1"/>
    <cellStyle name="20% - Accent3 4 3 3 2" xfId="31248" hidden="1"/>
    <cellStyle name="20% - Accent3 4 3 3 2" xfId="31971" hidden="1"/>
    <cellStyle name="20% - Accent3 4 3 3 2" xfId="32144" hidden="1"/>
    <cellStyle name="20% - Accent3 4 3 3 2" xfId="32537" hidden="1"/>
    <cellStyle name="20% - Accent3 4 3 3 2" xfId="32685" hidden="1"/>
    <cellStyle name="20% - Accent3 4 3 3 2" xfId="33023" hidden="1"/>
    <cellStyle name="20% - Accent3 4 3 3 2" xfId="33360" hidden="1"/>
    <cellStyle name="20% - Accent3 4 3 3 2" xfId="33924" hidden="1"/>
    <cellStyle name="20% - Accent3 4 3 3 2" xfId="34039" hidden="1"/>
    <cellStyle name="20% - Accent3 4 3 3 2" xfId="34762" hidden="1"/>
    <cellStyle name="20% - Accent3 4 3 3 2" xfId="34935" hidden="1"/>
    <cellStyle name="20% - Accent3 4 3 3 2" xfId="35328" hidden="1"/>
    <cellStyle name="20% - Accent3 4 3 3 2" xfId="35476" hidden="1"/>
    <cellStyle name="20% - Accent3 4 3 3 2" xfId="35814" hidden="1"/>
    <cellStyle name="20% - Accent3 4 3 3 2" xfId="36151" hidden="1"/>
    <cellStyle name="20% - Accent3 4 3 3 2" xfId="36716" hidden="1"/>
    <cellStyle name="20% - Accent3 4 3 3 2" xfId="36831" hidden="1"/>
    <cellStyle name="20% - Accent3 4 3 3 2" xfId="37554" hidden="1"/>
    <cellStyle name="20% - Accent3 4 3 3 2" xfId="37727" hidden="1"/>
    <cellStyle name="20% - Accent3 4 3 3 2" xfId="38120" hidden="1"/>
    <cellStyle name="20% - Accent3 4 3 3 2" xfId="38268" hidden="1"/>
    <cellStyle name="20% - Accent3 4 3 3 2" xfId="38606" hidden="1"/>
    <cellStyle name="20% - Accent3 4 3 3 2" xfId="38943" hidden="1"/>
    <cellStyle name="20% - Accent3 4 3 3 2" xfId="39508" hidden="1"/>
    <cellStyle name="20% - Accent3 4 3 3 2" xfId="39623" hidden="1"/>
    <cellStyle name="20% - Accent3 4 3 3 2" xfId="40346" hidden="1"/>
    <cellStyle name="20% - Accent3 4 3 3 2" xfId="40519" hidden="1"/>
    <cellStyle name="20% - Accent3 4 3 3 2" xfId="40912" hidden="1"/>
    <cellStyle name="20% - Accent3 4 3 3 2" xfId="41060" hidden="1"/>
    <cellStyle name="20% - Accent3 4 3 3 2" xfId="41398" hidden="1"/>
    <cellStyle name="20% - Accent3 4 3 3 2" xfId="41735" hidden="1"/>
    <cellStyle name="20% - Accent3 4 3 3 2" xfId="42298" hidden="1"/>
    <cellStyle name="20% - Accent3 4 3 3 2" xfId="42413" hidden="1"/>
    <cellStyle name="20% - Accent3 4 3 3 2" xfId="43136" hidden="1"/>
    <cellStyle name="20% - Accent3 4 3 3 2" xfId="43309" hidden="1"/>
    <cellStyle name="20% - Accent3 4 3 3 2" xfId="43702" hidden="1"/>
    <cellStyle name="20% - Accent3 4 3 3 2" xfId="43850" hidden="1"/>
    <cellStyle name="20% - Accent3 4 3 3 2" xfId="44188" hidden="1"/>
    <cellStyle name="20% - Accent3 4 3 3 2" xfId="44525" hidden="1"/>
    <cellStyle name="20% - Accent3 4 3 3 2" xfId="45090" hidden="1"/>
    <cellStyle name="20% - Accent3 4 3 3 2" xfId="45205" hidden="1"/>
    <cellStyle name="20% - Accent3 4 3 3 2" xfId="45928" hidden="1"/>
    <cellStyle name="20% - Accent3 4 3 3 2" xfId="46101" hidden="1"/>
    <cellStyle name="20% - Accent3 4 3 3 2" xfId="46494" hidden="1"/>
    <cellStyle name="20% - Accent3 4 3 3 2" xfId="46642" hidden="1"/>
    <cellStyle name="20% - Accent3 4 3 3 2" xfId="46980" hidden="1"/>
    <cellStyle name="20% - Accent3 4 3 3 2" xfId="47317" hidden="1"/>
    <cellStyle name="20% - Accent3 4 3 3 2" xfId="47882" hidden="1"/>
    <cellStyle name="20% - Accent3 4 3 3 2" xfId="47997" hidden="1"/>
    <cellStyle name="20% - Accent3 4 3 3 2" xfId="48720" hidden="1"/>
    <cellStyle name="20% - Accent3 4 3 3 2" xfId="48893" hidden="1"/>
    <cellStyle name="20% - Accent3 4 3 3 2" xfId="49286" hidden="1"/>
    <cellStyle name="20% - Accent3 4 3 3 2" xfId="49434" hidden="1"/>
    <cellStyle name="20% - Accent3 4 3 3 2" xfId="49772" hidden="1"/>
    <cellStyle name="20% - Accent3 4 3 3 2" xfId="50109" hidden="1"/>
    <cellStyle name="20% - Accent3 4 3 3 2" xfId="50672" hidden="1"/>
    <cellStyle name="20% - Accent3 4 3 3 2" xfId="50787" hidden="1"/>
    <cellStyle name="20% - Accent3 4 3 3 2" xfId="51510" hidden="1"/>
    <cellStyle name="20% - Accent3 4 3 3 2" xfId="51683" hidden="1"/>
    <cellStyle name="20% - Accent3 4 3 3 2" xfId="52076" hidden="1"/>
    <cellStyle name="20% - Accent3 4 3 3 2" xfId="52224" hidden="1"/>
    <cellStyle name="20% - Accent3 4 3 3 2" xfId="52562" hidden="1"/>
    <cellStyle name="20% - Accent3 4 3 3 2" xfId="52899" hidden="1"/>
    <cellStyle name="20% - Accent3 4 3 3 2" xfId="53464" hidden="1"/>
    <cellStyle name="20% - Accent3 4 3 3 2" xfId="53579" hidden="1"/>
    <cellStyle name="20% - Accent3 4 3 3 2" xfId="54302" hidden="1"/>
    <cellStyle name="20% - Accent3 4 3 3 2" xfId="54475" hidden="1"/>
    <cellStyle name="20% - Accent3 4 3 3 2" xfId="54868" hidden="1"/>
    <cellStyle name="20% - Accent3 4 3 3 2" xfId="55016" hidden="1"/>
    <cellStyle name="20% - Accent3 4 3 3 2" xfId="55354" hidden="1"/>
    <cellStyle name="20% - Accent3 4 3 3 2" xfId="55691" hidden="1"/>
    <cellStyle name="20% - Accent3 4 3 3 2" xfId="56256" hidden="1"/>
    <cellStyle name="20% - Accent3 4 3 3 2" xfId="56371" hidden="1"/>
    <cellStyle name="20% - Accent3 4 3 3 2" xfId="57094" hidden="1"/>
    <cellStyle name="20% - Accent3 4 3 3 2" xfId="57267" hidden="1"/>
    <cellStyle name="20% - Accent3 4 3 3 2" xfId="57660" hidden="1"/>
    <cellStyle name="20% - Accent3 4 3 3 2" xfId="57808" hidden="1"/>
    <cellStyle name="20% - Accent3 4 3 3 2" xfId="58146" hidden="1"/>
    <cellStyle name="20% - Accent3 4 3 3 2" xfId="58483" hidden="1"/>
    <cellStyle name="20% - Accent3 5 2" xfId="459" hidden="1"/>
    <cellStyle name="20% - Accent3 5 2" xfId="626" hidden="1"/>
    <cellStyle name="20% - Accent3 5 2" xfId="1986" hidden="1"/>
    <cellStyle name="20% - Accent3 5 2" xfId="2302" hidden="1"/>
    <cellStyle name="20% - Accent3 5 2" xfId="3086" hidden="1"/>
    <cellStyle name="20% - Accent3 5 2" xfId="3401" hidden="1"/>
    <cellStyle name="20% - Accent3 5 2" xfId="4064" hidden="1"/>
    <cellStyle name="20% - Accent3 5 2" xfId="4697" hidden="1"/>
    <cellStyle name="20% - Accent3 5 2" xfId="5791" hidden="1"/>
    <cellStyle name="20% - Accent3 5 2" xfId="5906" hidden="1"/>
    <cellStyle name="20% - Accent3 5 2" xfId="6629" hidden="1"/>
    <cellStyle name="20% - Accent3 5 2" xfId="6802" hidden="1"/>
    <cellStyle name="20% - Accent3 5 2" xfId="7195" hidden="1"/>
    <cellStyle name="20% - Accent3 5 2" xfId="7343" hidden="1"/>
    <cellStyle name="20% - Accent3 5 2" xfId="7681" hidden="1"/>
    <cellStyle name="20% - Accent3 5 2" xfId="8018" hidden="1"/>
    <cellStyle name="20% - Accent3 5 2" xfId="8583" hidden="1"/>
    <cellStyle name="20% - Accent3 5 2" xfId="8698" hidden="1"/>
    <cellStyle name="20% - Accent3 5 2" xfId="9421" hidden="1"/>
    <cellStyle name="20% - Accent3 5 2" xfId="9594" hidden="1"/>
    <cellStyle name="20% - Accent3 5 2" xfId="9987" hidden="1"/>
    <cellStyle name="20% - Accent3 5 2" xfId="10135" hidden="1"/>
    <cellStyle name="20% - Accent3 5 2" xfId="10473" hidden="1"/>
    <cellStyle name="20% - Accent3 5 2" xfId="10810" hidden="1"/>
    <cellStyle name="20% - Accent3 5 2" xfId="5113" hidden="1"/>
    <cellStyle name="20% - Accent3 5 2" xfId="4860" hidden="1"/>
    <cellStyle name="20% - Accent3 5 2" xfId="3357" hidden="1"/>
    <cellStyle name="20% - Accent3 5 2" xfId="3032" hidden="1"/>
    <cellStyle name="20% - Accent3 5 2" xfId="2232" hidden="1"/>
    <cellStyle name="20% - Accent3 5 2" xfId="1914" hidden="1"/>
    <cellStyle name="20% - Accent3 5 2" xfId="1056" hidden="1"/>
    <cellStyle name="20% - Accent3 5 2" xfId="344" hidden="1"/>
    <cellStyle name="20% - Accent3 5 2" xfId="11527" hidden="1"/>
    <cellStyle name="20% - Accent3 5 2" xfId="11642" hidden="1"/>
    <cellStyle name="20% - Accent3 5 2" xfId="12365" hidden="1"/>
    <cellStyle name="20% - Accent3 5 2" xfId="12538" hidden="1"/>
    <cellStyle name="20% - Accent3 5 2" xfId="12931" hidden="1"/>
    <cellStyle name="20% - Accent3 5 2" xfId="13079" hidden="1"/>
    <cellStyle name="20% - Accent3 5 2" xfId="13417" hidden="1"/>
    <cellStyle name="20% - Accent3 5 2" xfId="13754" hidden="1"/>
    <cellStyle name="20% - Accent3 5 2" xfId="14319" hidden="1"/>
    <cellStyle name="20% - Accent3 5 2" xfId="14434" hidden="1"/>
    <cellStyle name="20% - Accent3 5 2" xfId="15157" hidden="1"/>
    <cellStyle name="20% - Accent3 5 2" xfId="15330" hidden="1"/>
    <cellStyle name="20% - Accent3 5 2" xfId="15723" hidden="1"/>
    <cellStyle name="20% - Accent3 5 2" xfId="15871" hidden="1"/>
    <cellStyle name="20% - Accent3 5 2" xfId="16209" hidden="1"/>
    <cellStyle name="20% - Accent3 5 2" xfId="16546" hidden="1"/>
    <cellStyle name="20% - Accent3 5 2" xfId="17152" hidden="1"/>
    <cellStyle name="20% - Accent3 5 2" xfId="17267" hidden="1"/>
    <cellStyle name="20% - Accent3 5 2" xfId="17990" hidden="1"/>
    <cellStyle name="20% - Accent3 5 2" xfId="18163" hidden="1"/>
    <cellStyle name="20% - Accent3 5 2" xfId="18556" hidden="1"/>
    <cellStyle name="20% - Accent3 5 2" xfId="18704" hidden="1"/>
    <cellStyle name="20% - Accent3 5 2" xfId="19042" hidden="1"/>
    <cellStyle name="20% - Accent3 5 2" xfId="19379" hidden="1"/>
    <cellStyle name="20% - Accent3 5 2" xfId="19945" hidden="1"/>
    <cellStyle name="20% - Accent3 5 2" xfId="20060" hidden="1"/>
    <cellStyle name="20% - Accent3 5 2" xfId="20783" hidden="1"/>
    <cellStyle name="20% - Accent3 5 2" xfId="20956" hidden="1"/>
    <cellStyle name="20% - Accent3 5 2" xfId="21349" hidden="1"/>
    <cellStyle name="20% - Accent3 5 2" xfId="21497" hidden="1"/>
    <cellStyle name="20% - Accent3 5 2" xfId="21835" hidden="1"/>
    <cellStyle name="20% - Accent3 5 2" xfId="22172" hidden="1"/>
    <cellStyle name="20% - Accent3 5 2" xfId="22737" hidden="1"/>
    <cellStyle name="20% - Accent3 5 2" xfId="22852" hidden="1"/>
    <cellStyle name="20% - Accent3 5 2" xfId="23575" hidden="1"/>
    <cellStyle name="20% - Accent3 5 2" xfId="23748" hidden="1"/>
    <cellStyle name="20% - Accent3 5 2" xfId="24141" hidden="1"/>
    <cellStyle name="20% - Accent3 5 2" xfId="24289" hidden="1"/>
    <cellStyle name="20% - Accent3 5 2" xfId="24627" hidden="1"/>
    <cellStyle name="20% - Accent3 5 2" xfId="24964" hidden="1"/>
    <cellStyle name="20% - Accent3 5 2" xfId="25530" hidden="1"/>
    <cellStyle name="20% - Accent3 5 2" xfId="25645" hidden="1"/>
    <cellStyle name="20% - Accent3 5 2" xfId="26368" hidden="1"/>
    <cellStyle name="20% - Accent3 5 2" xfId="26541" hidden="1"/>
    <cellStyle name="20% - Accent3 5 2" xfId="26934" hidden="1"/>
    <cellStyle name="20% - Accent3 5 2" xfId="27082" hidden="1"/>
    <cellStyle name="20% - Accent3 5 2" xfId="27420" hidden="1"/>
    <cellStyle name="20% - Accent3 5 2" xfId="27757" hidden="1"/>
    <cellStyle name="20% - Accent3 5 2" xfId="28323" hidden="1"/>
    <cellStyle name="20% - Accent3 5 2" xfId="28438" hidden="1"/>
    <cellStyle name="20% - Accent3 5 2" xfId="29161" hidden="1"/>
    <cellStyle name="20% - Accent3 5 2" xfId="29334" hidden="1"/>
    <cellStyle name="20% - Accent3 5 2" xfId="29727" hidden="1"/>
    <cellStyle name="20% - Accent3 5 2" xfId="29875" hidden="1"/>
    <cellStyle name="20% - Accent3 5 2" xfId="30213" hidden="1"/>
    <cellStyle name="20% - Accent3 5 2" xfId="30550" hidden="1"/>
    <cellStyle name="20% - Accent3 5 2" xfId="31115" hidden="1"/>
    <cellStyle name="20% - Accent3 5 2" xfId="31230" hidden="1"/>
    <cellStyle name="20% - Accent3 5 2" xfId="31953" hidden="1"/>
    <cellStyle name="20% - Accent3 5 2" xfId="32126" hidden="1"/>
    <cellStyle name="20% - Accent3 5 2" xfId="32519" hidden="1"/>
    <cellStyle name="20% - Accent3 5 2" xfId="32667" hidden="1"/>
    <cellStyle name="20% - Accent3 5 2" xfId="33005" hidden="1"/>
    <cellStyle name="20% - Accent3 5 2" xfId="33342" hidden="1"/>
    <cellStyle name="20% - Accent3 5 2" xfId="33906" hidden="1"/>
    <cellStyle name="20% - Accent3 5 2" xfId="34021" hidden="1"/>
    <cellStyle name="20% - Accent3 5 2" xfId="34744" hidden="1"/>
    <cellStyle name="20% - Accent3 5 2" xfId="34917" hidden="1"/>
    <cellStyle name="20% - Accent3 5 2" xfId="35310" hidden="1"/>
    <cellStyle name="20% - Accent3 5 2" xfId="35458" hidden="1"/>
    <cellStyle name="20% - Accent3 5 2" xfId="35796" hidden="1"/>
    <cellStyle name="20% - Accent3 5 2" xfId="36133" hidden="1"/>
    <cellStyle name="20% - Accent3 5 2" xfId="36698" hidden="1"/>
    <cellStyle name="20% - Accent3 5 2" xfId="36813" hidden="1"/>
    <cellStyle name="20% - Accent3 5 2" xfId="37536" hidden="1"/>
    <cellStyle name="20% - Accent3 5 2" xfId="37709" hidden="1"/>
    <cellStyle name="20% - Accent3 5 2" xfId="38102" hidden="1"/>
    <cellStyle name="20% - Accent3 5 2" xfId="38250" hidden="1"/>
    <cellStyle name="20% - Accent3 5 2" xfId="38588" hidden="1"/>
    <cellStyle name="20% - Accent3 5 2" xfId="38925" hidden="1"/>
    <cellStyle name="20% - Accent3 5 2" xfId="39490" hidden="1"/>
    <cellStyle name="20% - Accent3 5 2" xfId="39605" hidden="1"/>
    <cellStyle name="20% - Accent3 5 2" xfId="40328" hidden="1"/>
    <cellStyle name="20% - Accent3 5 2" xfId="40501" hidden="1"/>
    <cellStyle name="20% - Accent3 5 2" xfId="40894" hidden="1"/>
    <cellStyle name="20% - Accent3 5 2" xfId="41042" hidden="1"/>
    <cellStyle name="20% - Accent3 5 2" xfId="41380" hidden="1"/>
    <cellStyle name="20% - Accent3 5 2" xfId="41717" hidden="1"/>
    <cellStyle name="20% - Accent3 5 2" xfId="42280" hidden="1"/>
    <cellStyle name="20% - Accent3 5 2" xfId="42395" hidden="1"/>
    <cellStyle name="20% - Accent3 5 2" xfId="43118" hidden="1"/>
    <cellStyle name="20% - Accent3 5 2" xfId="43291" hidden="1"/>
    <cellStyle name="20% - Accent3 5 2" xfId="43684" hidden="1"/>
    <cellStyle name="20% - Accent3 5 2" xfId="43832" hidden="1"/>
    <cellStyle name="20% - Accent3 5 2" xfId="44170" hidden="1"/>
    <cellStyle name="20% - Accent3 5 2" xfId="44507" hidden="1"/>
    <cellStyle name="20% - Accent3 5 2" xfId="45072" hidden="1"/>
    <cellStyle name="20% - Accent3 5 2" xfId="45187" hidden="1"/>
    <cellStyle name="20% - Accent3 5 2" xfId="45910" hidden="1"/>
    <cellStyle name="20% - Accent3 5 2" xfId="46083" hidden="1"/>
    <cellStyle name="20% - Accent3 5 2" xfId="46476" hidden="1"/>
    <cellStyle name="20% - Accent3 5 2" xfId="46624" hidden="1"/>
    <cellStyle name="20% - Accent3 5 2" xfId="46962" hidden="1"/>
    <cellStyle name="20% - Accent3 5 2" xfId="47299" hidden="1"/>
    <cellStyle name="20% - Accent3 5 2" xfId="47864" hidden="1"/>
    <cellStyle name="20% - Accent3 5 2" xfId="47979" hidden="1"/>
    <cellStyle name="20% - Accent3 5 2" xfId="48702" hidden="1"/>
    <cellStyle name="20% - Accent3 5 2" xfId="48875" hidden="1"/>
    <cellStyle name="20% - Accent3 5 2" xfId="49268" hidden="1"/>
    <cellStyle name="20% - Accent3 5 2" xfId="49416" hidden="1"/>
    <cellStyle name="20% - Accent3 5 2" xfId="49754" hidden="1"/>
    <cellStyle name="20% - Accent3 5 2" xfId="50091" hidden="1"/>
    <cellStyle name="20% - Accent3 5 2" xfId="50654" hidden="1"/>
    <cellStyle name="20% - Accent3 5 2" xfId="50769" hidden="1"/>
    <cellStyle name="20% - Accent3 5 2" xfId="51492" hidden="1"/>
    <cellStyle name="20% - Accent3 5 2" xfId="51665" hidden="1"/>
    <cellStyle name="20% - Accent3 5 2" xfId="52058" hidden="1"/>
    <cellStyle name="20% - Accent3 5 2" xfId="52206" hidden="1"/>
    <cellStyle name="20% - Accent3 5 2" xfId="52544" hidden="1"/>
    <cellStyle name="20% - Accent3 5 2" xfId="52881" hidden="1"/>
    <cellStyle name="20% - Accent3 5 2" xfId="53446" hidden="1"/>
    <cellStyle name="20% - Accent3 5 2" xfId="53561" hidden="1"/>
    <cellStyle name="20% - Accent3 5 2" xfId="54284" hidden="1"/>
    <cellStyle name="20% - Accent3 5 2" xfId="54457" hidden="1"/>
    <cellStyle name="20% - Accent3 5 2" xfId="54850" hidden="1"/>
    <cellStyle name="20% - Accent3 5 2" xfId="54998" hidden="1"/>
    <cellStyle name="20% - Accent3 5 2" xfId="55336" hidden="1"/>
    <cellStyle name="20% - Accent3 5 2" xfId="55673" hidden="1"/>
    <cellStyle name="20% - Accent3 5 2" xfId="56238" hidden="1"/>
    <cellStyle name="20% - Accent3 5 2" xfId="56353" hidden="1"/>
    <cellStyle name="20% - Accent3 5 2" xfId="57076" hidden="1"/>
    <cellStyle name="20% - Accent3 5 2" xfId="57249" hidden="1"/>
    <cellStyle name="20% - Accent3 5 2" xfId="57642" hidden="1"/>
    <cellStyle name="20% - Accent3 5 2" xfId="57790" hidden="1"/>
    <cellStyle name="20% - Accent3 5 2" xfId="58128" hidden="1"/>
    <cellStyle name="20% - Accent3 5 2" xfId="58465" hidden="1"/>
    <cellStyle name="20% - Accent3 7" xfId="32" hidden="1"/>
    <cellStyle name="20% - Accent3 7" xfId="110" hidden="1"/>
    <cellStyle name="20% - Accent3 7" xfId="189" hidden="1"/>
    <cellStyle name="20% - Accent3 7" xfId="358" hidden="1"/>
    <cellStyle name="20% - Accent3 7" xfId="1329" hidden="1"/>
    <cellStyle name="20% - Accent3 7" xfId="1461" hidden="1"/>
    <cellStyle name="20% - Accent3 7" xfId="1606" hidden="1"/>
    <cellStyle name="20% - Accent3 7" xfId="1296" hidden="1"/>
    <cellStyle name="20% - Accent3 7" xfId="1764" hidden="1"/>
    <cellStyle name="20% - Accent3 7" xfId="1143" hidden="1"/>
    <cellStyle name="20% - Accent3 7" xfId="1770" hidden="1"/>
    <cellStyle name="20% - Accent3 7" xfId="2542" hidden="1"/>
    <cellStyle name="20% - Accent3 7" xfId="2669" hidden="1"/>
    <cellStyle name="20% - Accent3 7" xfId="2147" hidden="1"/>
    <cellStyle name="20% - Accent3 7" xfId="2850" hidden="1"/>
    <cellStyle name="20% - Accent3 7" xfId="1045" hidden="1"/>
    <cellStyle name="20% - Accent3 7" xfId="2863" hidden="1"/>
    <cellStyle name="20% - Accent3 7" xfId="3577" hidden="1"/>
    <cellStyle name="20% - Accent3 7" xfId="3677" hidden="1"/>
    <cellStyle name="20% - Accent3 7" xfId="1140" hidden="1"/>
    <cellStyle name="20% - Accent3 7" xfId="4346" hidden="1"/>
    <cellStyle name="20% - Accent3 7" xfId="4459" hidden="1"/>
    <cellStyle name="20% - Accent3 7" xfId="3273" hidden="1"/>
    <cellStyle name="20% - Accent3 7" xfId="4946" hidden="1"/>
    <cellStyle name="20% - Accent3 7" xfId="5468" hidden="1"/>
    <cellStyle name="20% - Accent3 7" xfId="5545" hidden="1"/>
    <cellStyle name="20% - Accent3 7" xfId="5623" hidden="1"/>
    <cellStyle name="20% - Accent3 7" xfId="5701" hidden="1"/>
    <cellStyle name="20% - Accent3 7" xfId="6283" hidden="1"/>
    <cellStyle name="20% - Accent3 7" xfId="6362" hidden="1"/>
    <cellStyle name="20% - Accent3 7" xfId="6440" hidden="1"/>
    <cellStyle name="20% - Accent3 7" xfId="6273" hidden="1"/>
    <cellStyle name="20% - Accent3 7" xfId="6527" hidden="1"/>
    <cellStyle name="20% - Accent3 7" xfId="6135" hidden="1"/>
    <cellStyle name="20% - Accent3 7" xfId="6533" hidden="1"/>
    <cellStyle name="20% - Accent3 7" xfId="6957" hidden="1"/>
    <cellStyle name="20% - Accent3 7" xfId="7035" hidden="1"/>
    <cellStyle name="20% - Accent3 7" xfId="6757" hidden="1"/>
    <cellStyle name="20% - Accent3 7" xfId="7116" hidden="1"/>
    <cellStyle name="20% - Accent3 7" xfId="6071" hidden="1"/>
    <cellStyle name="20% - Accent3 7" xfId="7121" hidden="1"/>
    <cellStyle name="20% - Accent3 7" xfId="7489" hidden="1"/>
    <cellStyle name="20% - Accent3 7" xfId="7567" hidden="1"/>
    <cellStyle name="20% - Accent3 7" xfId="6132" hidden="1"/>
    <cellStyle name="20% - Accent3 7" xfId="7826" hidden="1"/>
    <cellStyle name="20% - Accent3 7" xfId="7904" hidden="1"/>
    <cellStyle name="20% - Accent3 7" xfId="7318" hidden="1"/>
    <cellStyle name="20% - Accent3 7" xfId="8163" hidden="1"/>
    <cellStyle name="20% - Accent3 7" xfId="8260" hidden="1"/>
    <cellStyle name="20% - Accent3 7" xfId="8337" hidden="1"/>
    <cellStyle name="20% - Accent3 7" xfId="8415" hidden="1"/>
    <cellStyle name="20% - Accent3 7" xfId="8493" hidden="1"/>
    <cellStyle name="20% - Accent3 7" xfId="9075" hidden="1"/>
    <cellStyle name="20% - Accent3 7" xfId="9154" hidden="1"/>
    <cellStyle name="20% - Accent3 7" xfId="9232" hidden="1"/>
    <cellStyle name="20% - Accent3 7" xfId="9065" hidden="1"/>
    <cellStyle name="20% - Accent3 7" xfId="9319" hidden="1"/>
    <cellStyle name="20% - Accent3 7" xfId="8927" hidden="1"/>
    <cellStyle name="20% - Accent3 7" xfId="9325" hidden="1"/>
    <cellStyle name="20% - Accent3 7" xfId="9749" hidden="1"/>
    <cellStyle name="20% - Accent3 7" xfId="9827" hidden="1"/>
    <cellStyle name="20% - Accent3 7" xfId="9549" hidden="1"/>
    <cellStyle name="20% - Accent3 7" xfId="9908" hidden="1"/>
    <cellStyle name="20% - Accent3 7" xfId="8863" hidden="1"/>
    <cellStyle name="20% - Accent3 7" xfId="9913" hidden="1"/>
    <cellStyle name="20% - Accent3 7" xfId="10281" hidden="1"/>
    <cellStyle name="20% - Accent3 7" xfId="10359" hidden="1"/>
    <cellStyle name="20% - Accent3 7" xfId="8924" hidden="1"/>
    <cellStyle name="20% - Accent3 7" xfId="10618" hidden="1"/>
    <cellStyle name="20% - Accent3 7" xfId="10696" hidden="1"/>
    <cellStyle name="20% - Accent3 7" xfId="10110" hidden="1"/>
    <cellStyle name="20% - Accent3 7" xfId="10955" hidden="1"/>
    <cellStyle name="20% - Accent3 7" xfId="5446" hidden="1"/>
    <cellStyle name="20% - Accent3 7" xfId="5369" hidden="1"/>
    <cellStyle name="20% - Accent3 7" xfId="5291" hidden="1"/>
    <cellStyle name="20% - Accent3 7" xfId="5208" hidden="1"/>
    <cellStyle name="20% - Accent3 7" xfId="4043" hidden="1"/>
    <cellStyle name="20% - Accent3 7" xfId="3959" hidden="1"/>
    <cellStyle name="20% - Accent3 7" xfId="3875" hidden="1"/>
    <cellStyle name="20% - Accent3 7" xfId="4152" hidden="1"/>
    <cellStyle name="20% - Accent3 7" xfId="3779" hidden="1"/>
    <cellStyle name="20% - Accent3 7" xfId="4369" hidden="1"/>
    <cellStyle name="20% - Accent3 7" xfId="3771" hidden="1"/>
    <cellStyle name="20% - Accent3 7" xfId="2815" hidden="1"/>
    <cellStyle name="20% - Accent3 7" xfId="2659" hidden="1"/>
    <cellStyle name="20% - Accent3 7" xfId="3182" hidden="1"/>
    <cellStyle name="20% - Accent3 7" xfId="2444" hidden="1"/>
    <cellStyle name="20% - Accent3 7" xfId="4572" hidden="1"/>
    <cellStyle name="20% - Accent3 7" xfId="2439" hidden="1"/>
    <cellStyle name="20% - Accent3 7" xfId="1627" hidden="1"/>
    <cellStyle name="20% - Accent3 7" xfId="1457" hidden="1"/>
    <cellStyle name="20% - Accent3 7" xfId="4372" hidden="1"/>
    <cellStyle name="20% - Accent3 7" xfId="824" hidden="1"/>
    <cellStyle name="20% - Accent3 7" xfId="746" hidden="1"/>
    <cellStyle name="20% - Accent3 7" xfId="1947" hidden="1"/>
    <cellStyle name="20% - Accent3 7" xfId="11107" hidden="1"/>
    <cellStyle name="20% - Accent3 7" xfId="11204" hidden="1"/>
    <cellStyle name="20% - Accent3 7" xfId="11281" hidden="1"/>
    <cellStyle name="20% - Accent3 7" xfId="11359" hidden="1"/>
    <cellStyle name="20% - Accent3 7" xfId="11437" hidden="1"/>
    <cellStyle name="20% - Accent3 7" xfId="12019" hidden="1"/>
    <cellStyle name="20% - Accent3 7" xfId="12098" hidden="1"/>
    <cellStyle name="20% - Accent3 7" xfId="12176" hidden="1"/>
    <cellStyle name="20% - Accent3 7" xfId="12009" hidden="1"/>
    <cellStyle name="20% - Accent3 7" xfId="12263" hidden="1"/>
    <cellStyle name="20% - Accent3 7" xfId="11871" hidden="1"/>
    <cellStyle name="20% - Accent3 7" xfId="12269" hidden="1"/>
    <cellStyle name="20% - Accent3 7" xfId="12693" hidden="1"/>
    <cellStyle name="20% - Accent3 7" xfId="12771" hidden="1"/>
    <cellStyle name="20% - Accent3 7" xfId="12493" hidden="1"/>
    <cellStyle name="20% - Accent3 7" xfId="12852" hidden="1"/>
    <cellStyle name="20% - Accent3 7" xfId="11807" hidden="1"/>
    <cellStyle name="20% - Accent3 7" xfId="12857" hidden="1"/>
    <cellStyle name="20% - Accent3 7" xfId="13225" hidden="1"/>
    <cellStyle name="20% - Accent3 7" xfId="13303" hidden="1"/>
    <cellStyle name="20% - Accent3 7" xfId="11868" hidden="1"/>
    <cellStyle name="20% - Accent3 7" xfId="13562" hidden="1"/>
    <cellStyle name="20% - Accent3 7" xfId="13640" hidden="1"/>
    <cellStyle name="20% - Accent3 7" xfId="13054" hidden="1"/>
    <cellStyle name="20% - Accent3 7" xfId="13899" hidden="1"/>
    <cellStyle name="20% - Accent3 7" xfId="13996" hidden="1"/>
    <cellStyle name="20% - Accent3 7" xfId="14073" hidden="1"/>
    <cellStyle name="20% - Accent3 7" xfId="14151" hidden="1"/>
    <cellStyle name="20% - Accent3 7" xfId="14229" hidden="1"/>
    <cellStyle name="20% - Accent3 7" xfId="14811" hidden="1"/>
    <cellStyle name="20% - Accent3 7" xfId="14890" hidden="1"/>
    <cellStyle name="20% - Accent3 7" xfId="14968" hidden="1"/>
    <cellStyle name="20% - Accent3 7" xfId="14801" hidden="1"/>
    <cellStyle name="20% - Accent3 7" xfId="15055" hidden="1"/>
    <cellStyle name="20% - Accent3 7" xfId="14663" hidden="1"/>
    <cellStyle name="20% - Accent3 7" xfId="15061" hidden="1"/>
    <cellStyle name="20% - Accent3 7" xfId="15485" hidden="1"/>
    <cellStyle name="20% - Accent3 7" xfId="15563" hidden="1"/>
    <cellStyle name="20% - Accent3 7" xfId="15285" hidden="1"/>
    <cellStyle name="20% - Accent3 7" xfId="15644" hidden="1"/>
    <cellStyle name="20% - Accent3 7" xfId="14599" hidden="1"/>
    <cellStyle name="20% - Accent3 7" xfId="15649" hidden="1"/>
    <cellStyle name="20% - Accent3 7" xfId="16017" hidden="1"/>
    <cellStyle name="20% - Accent3 7" xfId="16095" hidden="1"/>
    <cellStyle name="20% - Accent3 7" xfId="14660" hidden="1"/>
    <cellStyle name="20% - Accent3 7" xfId="16354" hidden="1"/>
    <cellStyle name="20% - Accent3 7" xfId="16432" hidden="1"/>
    <cellStyle name="20% - Accent3 7" xfId="15846" hidden="1"/>
    <cellStyle name="20% - Accent3 7" xfId="16691" hidden="1"/>
    <cellStyle name="20% - Accent3 7" xfId="16829" hidden="1"/>
    <cellStyle name="20% - Accent3 7" xfId="16906" hidden="1"/>
    <cellStyle name="20% - Accent3 7" xfId="16984" hidden="1"/>
    <cellStyle name="20% - Accent3 7" xfId="17062" hidden="1"/>
    <cellStyle name="20% - Accent3 7" xfId="17644" hidden="1"/>
    <cellStyle name="20% - Accent3 7" xfId="17723" hidden="1"/>
    <cellStyle name="20% - Accent3 7" xfId="17801" hidden="1"/>
    <cellStyle name="20% - Accent3 7" xfId="17634" hidden="1"/>
    <cellStyle name="20% - Accent3 7" xfId="17888" hidden="1"/>
    <cellStyle name="20% - Accent3 7" xfId="17496" hidden="1"/>
    <cellStyle name="20% - Accent3 7" xfId="17894" hidden="1"/>
    <cellStyle name="20% - Accent3 7" xfId="18318" hidden="1"/>
    <cellStyle name="20% - Accent3 7" xfId="18396" hidden="1"/>
    <cellStyle name="20% - Accent3 7" xfId="18118" hidden="1"/>
    <cellStyle name="20% - Accent3 7" xfId="18477" hidden="1"/>
    <cellStyle name="20% - Accent3 7" xfId="17432" hidden="1"/>
    <cellStyle name="20% - Accent3 7" xfId="18482" hidden="1"/>
    <cellStyle name="20% - Accent3 7" xfId="18850" hidden="1"/>
    <cellStyle name="20% - Accent3 7" xfId="18928" hidden="1"/>
    <cellStyle name="20% - Accent3 7" xfId="17493" hidden="1"/>
    <cellStyle name="20% - Accent3 7" xfId="19187" hidden="1"/>
    <cellStyle name="20% - Accent3 7" xfId="19265" hidden="1"/>
    <cellStyle name="20% - Accent3 7" xfId="18679" hidden="1"/>
    <cellStyle name="20% - Accent3 7" xfId="19524" hidden="1"/>
    <cellStyle name="20% - Accent3 7" xfId="19622" hidden="1"/>
    <cellStyle name="20% - Accent3 7" xfId="19699" hidden="1"/>
    <cellStyle name="20% - Accent3 7" xfId="19777" hidden="1"/>
    <cellStyle name="20% - Accent3 7" xfId="19855" hidden="1"/>
    <cellStyle name="20% - Accent3 7" xfId="20437" hidden="1"/>
    <cellStyle name="20% - Accent3 7" xfId="20516" hidden="1"/>
    <cellStyle name="20% - Accent3 7" xfId="20594" hidden="1"/>
    <cellStyle name="20% - Accent3 7" xfId="20427" hidden="1"/>
    <cellStyle name="20% - Accent3 7" xfId="20681" hidden="1"/>
    <cellStyle name="20% - Accent3 7" xfId="20289" hidden="1"/>
    <cellStyle name="20% - Accent3 7" xfId="20687" hidden="1"/>
    <cellStyle name="20% - Accent3 7" xfId="21111" hidden="1"/>
    <cellStyle name="20% - Accent3 7" xfId="21189" hidden="1"/>
    <cellStyle name="20% - Accent3 7" xfId="20911" hidden="1"/>
    <cellStyle name="20% - Accent3 7" xfId="21270" hidden="1"/>
    <cellStyle name="20% - Accent3 7" xfId="20225" hidden="1"/>
    <cellStyle name="20% - Accent3 7" xfId="21275" hidden="1"/>
    <cellStyle name="20% - Accent3 7" xfId="21643" hidden="1"/>
    <cellStyle name="20% - Accent3 7" xfId="21721" hidden="1"/>
    <cellStyle name="20% - Accent3 7" xfId="20286" hidden="1"/>
    <cellStyle name="20% - Accent3 7" xfId="21980" hidden="1"/>
    <cellStyle name="20% - Accent3 7" xfId="22058" hidden="1"/>
    <cellStyle name="20% - Accent3 7" xfId="21472" hidden="1"/>
    <cellStyle name="20% - Accent3 7" xfId="22317" hidden="1"/>
    <cellStyle name="20% - Accent3 7" xfId="22414" hidden="1"/>
    <cellStyle name="20% - Accent3 7" xfId="22491" hidden="1"/>
    <cellStyle name="20% - Accent3 7" xfId="22569" hidden="1"/>
    <cellStyle name="20% - Accent3 7" xfId="22647" hidden="1"/>
    <cellStyle name="20% - Accent3 7" xfId="23229" hidden="1"/>
    <cellStyle name="20% - Accent3 7" xfId="23308" hidden="1"/>
    <cellStyle name="20% - Accent3 7" xfId="23386" hidden="1"/>
    <cellStyle name="20% - Accent3 7" xfId="23219" hidden="1"/>
    <cellStyle name="20% - Accent3 7" xfId="23473" hidden="1"/>
    <cellStyle name="20% - Accent3 7" xfId="23081" hidden="1"/>
    <cellStyle name="20% - Accent3 7" xfId="23479" hidden="1"/>
    <cellStyle name="20% - Accent3 7" xfId="23903" hidden="1"/>
    <cellStyle name="20% - Accent3 7" xfId="23981" hidden="1"/>
    <cellStyle name="20% - Accent3 7" xfId="23703" hidden="1"/>
    <cellStyle name="20% - Accent3 7" xfId="24062" hidden="1"/>
    <cellStyle name="20% - Accent3 7" xfId="23017" hidden="1"/>
    <cellStyle name="20% - Accent3 7" xfId="24067" hidden="1"/>
    <cellStyle name="20% - Accent3 7" xfId="24435" hidden="1"/>
    <cellStyle name="20% - Accent3 7" xfId="24513" hidden="1"/>
    <cellStyle name="20% - Accent3 7" xfId="23078" hidden="1"/>
    <cellStyle name="20% - Accent3 7" xfId="24772" hidden="1"/>
    <cellStyle name="20% - Accent3 7" xfId="24850" hidden="1"/>
    <cellStyle name="20% - Accent3 7" xfId="24264" hidden="1"/>
    <cellStyle name="20% - Accent3 7" xfId="25109" hidden="1"/>
    <cellStyle name="20% - Accent3 7" xfId="25207" hidden="1"/>
    <cellStyle name="20% - Accent3 7" xfId="25284" hidden="1"/>
    <cellStyle name="20% - Accent3 7" xfId="25362" hidden="1"/>
    <cellStyle name="20% - Accent3 7" xfId="25440" hidden="1"/>
    <cellStyle name="20% - Accent3 7" xfId="26022" hidden="1"/>
    <cellStyle name="20% - Accent3 7" xfId="26101" hidden="1"/>
    <cellStyle name="20% - Accent3 7" xfId="26179" hidden="1"/>
    <cellStyle name="20% - Accent3 7" xfId="26012" hidden="1"/>
    <cellStyle name="20% - Accent3 7" xfId="26266" hidden="1"/>
    <cellStyle name="20% - Accent3 7" xfId="25874" hidden="1"/>
    <cellStyle name="20% - Accent3 7" xfId="26272" hidden="1"/>
    <cellStyle name="20% - Accent3 7" xfId="26696" hidden="1"/>
    <cellStyle name="20% - Accent3 7" xfId="26774" hidden="1"/>
    <cellStyle name="20% - Accent3 7" xfId="26496" hidden="1"/>
    <cellStyle name="20% - Accent3 7" xfId="26855" hidden="1"/>
    <cellStyle name="20% - Accent3 7" xfId="25810" hidden="1"/>
    <cellStyle name="20% - Accent3 7" xfId="26860" hidden="1"/>
    <cellStyle name="20% - Accent3 7" xfId="27228" hidden="1"/>
    <cellStyle name="20% - Accent3 7" xfId="27306" hidden="1"/>
    <cellStyle name="20% - Accent3 7" xfId="25871" hidden="1"/>
    <cellStyle name="20% - Accent3 7" xfId="27565" hidden="1"/>
    <cellStyle name="20% - Accent3 7" xfId="27643" hidden="1"/>
    <cellStyle name="20% - Accent3 7" xfId="27057" hidden="1"/>
    <cellStyle name="20% - Accent3 7" xfId="27902" hidden="1"/>
    <cellStyle name="20% - Accent3 7" xfId="28000" hidden="1"/>
    <cellStyle name="20% - Accent3 7" xfId="28077" hidden="1"/>
    <cellStyle name="20% - Accent3 7" xfId="28155" hidden="1"/>
    <cellStyle name="20% - Accent3 7" xfId="28233" hidden="1"/>
    <cellStyle name="20% - Accent3 7" xfId="28815" hidden="1"/>
    <cellStyle name="20% - Accent3 7" xfId="28894" hidden="1"/>
    <cellStyle name="20% - Accent3 7" xfId="28972" hidden="1"/>
    <cellStyle name="20% - Accent3 7" xfId="28805" hidden="1"/>
    <cellStyle name="20% - Accent3 7" xfId="29059" hidden="1"/>
    <cellStyle name="20% - Accent3 7" xfId="28667" hidden="1"/>
    <cellStyle name="20% - Accent3 7" xfId="29065" hidden="1"/>
    <cellStyle name="20% - Accent3 7" xfId="29489" hidden="1"/>
    <cellStyle name="20% - Accent3 7" xfId="29567" hidden="1"/>
    <cellStyle name="20% - Accent3 7" xfId="29289" hidden="1"/>
    <cellStyle name="20% - Accent3 7" xfId="29648" hidden="1"/>
    <cellStyle name="20% - Accent3 7" xfId="28603" hidden="1"/>
    <cellStyle name="20% - Accent3 7" xfId="29653" hidden="1"/>
    <cellStyle name="20% - Accent3 7" xfId="30021" hidden="1"/>
    <cellStyle name="20% - Accent3 7" xfId="30099" hidden="1"/>
    <cellStyle name="20% - Accent3 7" xfId="28664" hidden="1"/>
    <cellStyle name="20% - Accent3 7" xfId="30358" hidden="1"/>
    <cellStyle name="20% - Accent3 7" xfId="30436" hidden="1"/>
    <cellStyle name="20% - Accent3 7" xfId="29850" hidden="1"/>
    <cellStyle name="20% - Accent3 7" xfId="30695" hidden="1"/>
    <cellStyle name="20% - Accent3 7" xfId="30792" hidden="1"/>
    <cellStyle name="20% - Accent3 7" xfId="30869" hidden="1"/>
    <cellStyle name="20% - Accent3 7" xfId="30947" hidden="1"/>
    <cellStyle name="20% - Accent3 7" xfId="31025" hidden="1"/>
    <cellStyle name="20% - Accent3 7" xfId="31607" hidden="1"/>
    <cellStyle name="20% - Accent3 7" xfId="31686" hidden="1"/>
    <cellStyle name="20% - Accent3 7" xfId="31764" hidden="1"/>
    <cellStyle name="20% - Accent3 7" xfId="31597" hidden="1"/>
    <cellStyle name="20% - Accent3 7" xfId="31851" hidden="1"/>
    <cellStyle name="20% - Accent3 7" xfId="31459" hidden="1"/>
    <cellStyle name="20% - Accent3 7" xfId="31857" hidden="1"/>
    <cellStyle name="20% - Accent3 7" xfId="32281" hidden="1"/>
    <cellStyle name="20% - Accent3 7" xfId="32359" hidden="1"/>
    <cellStyle name="20% - Accent3 7" xfId="32081" hidden="1"/>
    <cellStyle name="20% - Accent3 7" xfId="32440" hidden="1"/>
    <cellStyle name="20% - Accent3 7" xfId="31395" hidden="1"/>
    <cellStyle name="20% - Accent3 7" xfId="32445" hidden="1"/>
    <cellStyle name="20% - Accent3 7" xfId="32813" hidden="1"/>
    <cellStyle name="20% - Accent3 7" xfId="32891" hidden="1"/>
    <cellStyle name="20% - Accent3 7" xfId="31456" hidden="1"/>
    <cellStyle name="20% - Accent3 7" xfId="33150" hidden="1"/>
    <cellStyle name="20% - Accent3 7" xfId="33228" hidden="1"/>
    <cellStyle name="20% - Accent3 7" xfId="32642" hidden="1"/>
    <cellStyle name="20% - Accent3 7" xfId="33487" hidden="1"/>
    <cellStyle name="20% - Accent3 7" xfId="33583" hidden="1"/>
    <cellStyle name="20% - Accent3 7" xfId="33660" hidden="1"/>
    <cellStyle name="20% - Accent3 7" xfId="33738" hidden="1"/>
    <cellStyle name="20% - Accent3 7" xfId="33816" hidden="1"/>
    <cellStyle name="20% - Accent3 7" xfId="34398" hidden="1"/>
    <cellStyle name="20% - Accent3 7" xfId="34477" hidden="1"/>
    <cellStyle name="20% - Accent3 7" xfId="34555" hidden="1"/>
    <cellStyle name="20% - Accent3 7" xfId="34388" hidden="1"/>
    <cellStyle name="20% - Accent3 7" xfId="34642" hidden="1"/>
    <cellStyle name="20% - Accent3 7" xfId="34250" hidden="1"/>
    <cellStyle name="20% - Accent3 7" xfId="34648" hidden="1"/>
    <cellStyle name="20% - Accent3 7" xfId="35072" hidden="1"/>
    <cellStyle name="20% - Accent3 7" xfId="35150" hidden="1"/>
    <cellStyle name="20% - Accent3 7" xfId="34872" hidden="1"/>
    <cellStyle name="20% - Accent3 7" xfId="35231" hidden="1"/>
    <cellStyle name="20% - Accent3 7" xfId="34186" hidden="1"/>
    <cellStyle name="20% - Accent3 7" xfId="35236" hidden="1"/>
    <cellStyle name="20% - Accent3 7" xfId="35604" hidden="1"/>
    <cellStyle name="20% - Accent3 7" xfId="35682" hidden="1"/>
    <cellStyle name="20% - Accent3 7" xfId="34247" hidden="1"/>
    <cellStyle name="20% - Accent3 7" xfId="35941" hidden="1"/>
    <cellStyle name="20% - Accent3 7" xfId="36019" hidden="1"/>
    <cellStyle name="20% - Accent3 7" xfId="35433" hidden="1"/>
    <cellStyle name="20% - Accent3 7" xfId="36278" hidden="1"/>
    <cellStyle name="20% - Accent3 7" xfId="36375" hidden="1"/>
    <cellStyle name="20% - Accent3 7" xfId="36452" hidden="1"/>
    <cellStyle name="20% - Accent3 7" xfId="36530" hidden="1"/>
    <cellStyle name="20% - Accent3 7" xfId="36608" hidden="1"/>
    <cellStyle name="20% - Accent3 7" xfId="37190" hidden="1"/>
    <cellStyle name="20% - Accent3 7" xfId="37269" hidden="1"/>
    <cellStyle name="20% - Accent3 7" xfId="37347" hidden="1"/>
    <cellStyle name="20% - Accent3 7" xfId="37180" hidden="1"/>
    <cellStyle name="20% - Accent3 7" xfId="37434" hidden="1"/>
    <cellStyle name="20% - Accent3 7" xfId="37042" hidden="1"/>
    <cellStyle name="20% - Accent3 7" xfId="37440" hidden="1"/>
    <cellStyle name="20% - Accent3 7" xfId="37864" hidden="1"/>
    <cellStyle name="20% - Accent3 7" xfId="37942" hidden="1"/>
    <cellStyle name="20% - Accent3 7" xfId="37664" hidden="1"/>
    <cellStyle name="20% - Accent3 7" xfId="38023" hidden="1"/>
    <cellStyle name="20% - Accent3 7" xfId="36978" hidden="1"/>
    <cellStyle name="20% - Accent3 7" xfId="38028" hidden="1"/>
    <cellStyle name="20% - Accent3 7" xfId="38396" hidden="1"/>
    <cellStyle name="20% - Accent3 7" xfId="38474" hidden="1"/>
    <cellStyle name="20% - Accent3 7" xfId="37039" hidden="1"/>
    <cellStyle name="20% - Accent3 7" xfId="38733" hidden="1"/>
    <cellStyle name="20% - Accent3 7" xfId="38811" hidden="1"/>
    <cellStyle name="20% - Accent3 7" xfId="38225" hidden="1"/>
    <cellStyle name="20% - Accent3 7" xfId="39070" hidden="1"/>
    <cellStyle name="20% - Accent3 7" xfId="39167" hidden="1"/>
    <cellStyle name="20% - Accent3 7" xfId="39244" hidden="1"/>
    <cellStyle name="20% - Accent3 7" xfId="39322" hidden="1"/>
    <cellStyle name="20% - Accent3 7" xfId="39400" hidden="1"/>
    <cellStyle name="20% - Accent3 7" xfId="39982" hidden="1"/>
    <cellStyle name="20% - Accent3 7" xfId="40061" hidden="1"/>
    <cellStyle name="20% - Accent3 7" xfId="40139" hidden="1"/>
    <cellStyle name="20% - Accent3 7" xfId="39972" hidden="1"/>
    <cellStyle name="20% - Accent3 7" xfId="40226" hidden="1"/>
    <cellStyle name="20% - Accent3 7" xfId="39834" hidden="1"/>
    <cellStyle name="20% - Accent3 7" xfId="40232" hidden="1"/>
    <cellStyle name="20% - Accent3 7" xfId="40656" hidden="1"/>
    <cellStyle name="20% - Accent3 7" xfId="40734" hidden="1"/>
    <cellStyle name="20% - Accent3 7" xfId="40456" hidden="1"/>
    <cellStyle name="20% - Accent3 7" xfId="40815" hidden="1"/>
    <cellStyle name="20% - Accent3 7" xfId="39770" hidden="1"/>
    <cellStyle name="20% - Accent3 7" xfId="40820" hidden="1"/>
    <cellStyle name="20% - Accent3 7" xfId="41188" hidden="1"/>
    <cellStyle name="20% - Accent3 7" xfId="41266" hidden="1"/>
    <cellStyle name="20% - Accent3 7" xfId="39831" hidden="1"/>
    <cellStyle name="20% - Accent3 7" xfId="41525" hidden="1"/>
    <cellStyle name="20% - Accent3 7" xfId="41603" hidden="1"/>
    <cellStyle name="20% - Accent3 7" xfId="41017" hidden="1"/>
    <cellStyle name="20% - Accent3 7" xfId="41862" hidden="1"/>
    <cellStyle name="20% - Accent3 7" xfId="41957" hidden="1"/>
    <cellStyle name="20% - Accent3 7" xfId="42034" hidden="1"/>
    <cellStyle name="20% - Accent3 7" xfId="42112" hidden="1"/>
    <cellStyle name="20% - Accent3 7" xfId="42190" hidden="1"/>
    <cellStyle name="20% - Accent3 7" xfId="42772" hidden="1"/>
    <cellStyle name="20% - Accent3 7" xfId="42851" hidden="1"/>
    <cellStyle name="20% - Accent3 7" xfId="42929" hidden="1"/>
    <cellStyle name="20% - Accent3 7" xfId="42762" hidden="1"/>
    <cellStyle name="20% - Accent3 7" xfId="43016" hidden="1"/>
    <cellStyle name="20% - Accent3 7" xfId="42624" hidden="1"/>
    <cellStyle name="20% - Accent3 7" xfId="43022" hidden="1"/>
    <cellStyle name="20% - Accent3 7" xfId="43446" hidden="1"/>
    <cellStyle name="20% - Accent3 7" xfId="43524" hidden="1"/>
    <cellStyle name="20% - Accent3 7" xfId="43246" hidden="1"/>
    <cellStyle name="20% - Accent3 7" xfId="43605" hidden="1"/>
    <cellStyle name="20% - Accent3 7" xfId="42560" hidden="1"/>
    <cellStyle name="20% - Accent3 7" xfId="43610" hidden="1"/>
    <cellStyle name="20% - Accent3 7" xfId="43978" hidden="1"/>
    <cellStyle name="20% - Accent3 7" xfId="44056" hidden="1"/>
    <cellStyle name="20% - Accent3 7" xfId="42621" hidden="1"/>
    <cellStyle name="20% - Accent3 7" xfId="44315" hidden="1"/>
    <cellStyle name="20% - Accent3 7" xfId="44393" hidden="1"/>
    <cellStyle name="20% - Accent3 7" xfId="43807" hidden="1"/>
    <cellStyle name="20% - Accent3 7" xfId="44652" hidden="1"/>
    <cellStyle name="20% - Accent3 7" xfId="44749" hidden="1"/>
    <cellStyle name="20% - Accent3 7" xfId="44826" hidden="1"/>
    <cellStyle name="20% - Accent3 7" xfId="44904" hidden="1"/>
    <cellStyle name="20% - Accent3 7" xfId="44982" hidden="1"/>
    <cellStyle name="20% - Accent3 7" xfId="45564" hidden="1"/>
    <cellStyle name="20% - Accent3 7" xfId="45643" hidden="1"/>
    <cellStyle name="20% - Accent3 7" xfId="45721" hidden="1"/>
    <cellStyle name="20% - Accent3 7" xfId="45554" hidden="1"/>
    <cellStyle name="20% - Accent3 7" xfId="45808" hidden="1"/>
    <cellStyle name="20% - Accent3 7" xfId="45416" hidden="1"/>
    <cellStyle name="20% - Accent3 7" xfId="45814" hidden="1"/>
    <cellStyle name="20% - Accent3 7" xfId="46238" hidden="1"/>
    <cellStyle name="20% - Accent3 7" xfId="46316" hidden="1"/>
    <cellStyle name="20% - Accent3 7" xfId="46038" hidden="1"/>
    <cellStyle name="20% - Accent3 7" xfId="46397" hidden="1"/>
    <cellStyle name="20% - Accent3 7" xfId="45352" hidden="1"/>
    <cellStyle name="20% - Accent3 7" xfId="46402" hidden="1"/>
    <cellStyle name="20% - Accent3 7" xfId="46770" hidden="1"/>
    <cellStyle name="20% - Accent3 7" xfId="46848" hidden="1"/>
    <cellStyle name="20% - Accent3 7" xfId="45413" hidden="1"/>
    <cellStyle name="20% - Accent3 7" xfId="47107" hidden="1"/>
    <cellStyle name="20% - Accent3 7" xfId="47185" hidden="1"/>
    <cellStyle name="20% - Accent3 7" xfId="46599" hidden="1"/>
    <cellStyle name="20% - Accent3 7" xfId="47444" hidden="1"/>
    <cellStyle name="20% - Accent3 7" xfId="47541" hidden="1"/>
    <cellStyle name="20% - Accent3 7" xfId="47618" hidden="1"/>
    <cellStyle name="20% - Accent3 7" xfId="47696" hidden="1"/>
    <cellStyle name="20% - Accent3 7" xfId="47774" hidden="1"/>
    <cellStyle name="20% - Accent3 7" xfId="48356" hidden="1"/>
    <cellStyle name="20% - Accent3 7" xfId="48435" hidden="1"/>
    <cellStyle name="20% - Accent3 7" xfId="48513" hidden="1"/>
    <cellStyle name="20% - Accent3 7" xfId="48346" hidden="1"/>
    <cellStyle name="20% - Accent3 7" xfId="48600" hidden="1"/>
    <cellStyle name="20% - Accent3 7" xfId="48208" hidden="1"/>
    <cellStyle name="20% - Accent3 7" xfId="48606" hidden="1"/>
    <cellStyle name="20% - Accent3 7" xfId="49030" hidden="1"/>
    <cellStyle name="20% - Accent3 7" xfId="49108" hidden="1"/>
    <cellStyle name="20% - Accent3 7" xfId="48830" hidden="1"/>
    <cellStyle name="20% - Accent3 7" xfId="49189" hidden="1"/>
    <cellStyle name="20% - Accent3 7" xfId="48144" hidden="1"/>
    <cellStyle name="20% - Accent3 7" xfId="49194" hidden="1"/>
    <cellStyle name="20% - Accent3 7" xfId="49562" hidden="1"/>
    <cellStyle name="20% - Accent3 7" xfId="49640" hidden="1"/>
    <cellStyle name="20% - Accent3 7" xfId="48205" hidden="1"/>
    <cellStyle name="20% - Accent3 7" xfId="49899" hidden="1"/>
    <cellStyle name="20% - Accent3 7" xfId="49977" hidden="1"/>
    <cellStyle name="20% - Accent3 7" xfId="49391" hidden="1"/>
    <cellStyle name="20% - Accent3 7" xfId="50236" hidden="1"/>
    <cellStyle name="20% - Accent3 7" xfId="50331" hidden="1"/>
    <cellStyle name="20% - Accent3 7" xfId="50408" hidden="1"/>
    <cellStyle name="20% - Accent3 7" xfId="50486" hidden="1"/>
    <cellStyle name="20% - Accent3 7" xfId="50564" hidden="1"/>
    <cellStyle name="20% - Accent3 7" xfId="51146" hidden="1"/>
    <cellStyle name="20% - Accent3 7" xfId="51225" hidden="1"/>
    <cellStyle name="20% - Accent3 7" xfId="51303" hidden="1"/>
    <cellStyle name="20% - Accent3 7" xfId="51136" hidden="1"/>
    <cellStyle name="20% - Accent3 7" xfId="51390" hidden="1"/>
    <cellStyle name="20% - Accent3 7" xfId="50998" hidden="1"/>
    <cellStyle name="20% - Accent3 7" xfId="51396" hidden="1"/>
    <cellStyle name="20% - Accent3 7" xfId="51820" hidden="1"/>
    <cellStyle name="20% - Accent3 7" xfId="51898" hidden="1"/>
    <cellStyle name="20% - Accent3 7" xfId="51620" hidden="1"/>
    <cellStyle name="20% - Accent3 7" xfId="51979" hidden="1"/>
    <cellStyle name="20% - Accent3 7" xfId="50934" hidden="1"/>
    <cellStyle name="20% - Accent3 7" xfId="51984" hidden="1"/>
    <cellStyle name="20% - Accent3 7" xfId="52352" hidden="1"/>
    <cellStyle name="20% - Accent3 7" xfId="52430" hidden="1"/>
    <cellStyle name="20% - Accent3 7" xfId="50995" hidden="1"/>
    <cellStyle name="20% - Accent3 7" xfId="52689" hidden="1"/>
    <cellStyle name="20% - Accent3 7" xfId="52767" hidden="1"/>
    <cellStyle name="20% - Accent3 7" xfId="52181" hidden="1"/>
    <cellStyle name="20% - Accent3 7" xfId="53026" hidden="1"/>
    <cellStyle name="20% - Accent3 7" xfId="53123" hidden="1"/>
    <cellStyle name="20% - Accent3 7" xfId="53200" hidden="1"/>
    <cellStyle name="20% - Accent3 7" xfId="53278" hidden="1"/>
    <cellStyle name="20% - Accent3 7" xfId="53356" hidden="1"/>
    <cellStyle name="20% - Accent3 7" xfId="53938" hidden="1"/>
    <cellStyle name="20% - Accent3 7" xfId="54017" hidden="1"/>
    <cellStyle name="20% - Accent3 7" xfId="54095" hidden="1"/>
    <cellStyle name="20% - Accent3 7" xfId="53928" hidden="1"/>
    <cellStyle name="20% - Accent3 7" xfId="54182" hidden="1"/>
    <cellStyle name="20% - Accent3 7" xfId="53790" hidden="1"/>
    <cellStyle name="20% - Accent3 7" xfId="54188" hidden="1"/>
    <cellStyle name="20% - Accent3 7" xfId="54612" hidden="1"/>
    <cellStyle name="20% - Accent3 7" xfId="54690" hidden="1"/>
    <cellStyle name="20% - Accent3 7" xfId="54412" hidden="1"/>
    <cellStyle name="20% - Accent3 7" xfId="54771" hidden="1"/>
    <cellStyle name="20% - Accent3 7" xfId="53726" hidden="1"/>
    <cellStyle name="20% - Accent3 7" xfId="54776" hidden="1"/>
    <cellStyle name="20% - Accent3 7" xfId="55144" hidden="1"/>
    <cellStyle name="20% - Accent3 7" xfId="55222" hidden="1"/>
    <cellStyle name="20% - Accent3 7" xfId="53787" hidden="1"/>
    <cellStyle name="20% - Accent3 7" xfId="55481" hidden="1"/>
    <cellStyle name="20% - Accent3 7" xfId="55559" hidden="1"/>
    <cellStyle name="20% - Accent3 7" xfId="54973" hidden="1"/>
    <cellStyle name="20% - Accent3 7" xfId="55818" hidden="1"/>
    <cellStyle name="20% - Accent3 7" xfId="55915" hidden="1"/>
    <cellStyle name="20% - Accent3 7" xfId="55992" hidden="1"/>
    <cellStyle name="20% - Accent3 7" xfId="56070" hidden="1"/>
    <cellStyle name="20% - Accent3 7" xfId="56148" hidden="1"/>
    <cellStyle name="20% - Accent3 7" xfId="56730" hidden="1"/>
    <cellStyle name="20% - Accent3 7" xfId="56809" hidden="1"/>
    <cellStyle name="20% - Accent3 7" xfId="56887" hidden="1"/>
    <cellStyle name="20% - Accent3 7" xfId="56720" hidden="1"/>
    <cellStyle name="20% - Accent3 7" xfId="56974" hidden="1"/>
    <cellStyle name="20% - Accent3 7" xfId="56582" hidden="1"/>
    <cellStyle name="20% - Accent3 7" xfId="56980" hidden="1"/>
    <cellStyle name="20% - Accent3 7" xfId="57404" hidden="1"/>
    <cellStyle name="20% - Accent3 7" xfId="57482" hidden="1"/>
    <cellStyle name="20% - Accent3 7" xfId="57204" hidden="1"/>
    <cellStyle name="20% - Accent3 7" xfId="57563" hidden="1"/>
    <cellStyle name="20% - Accent3 7" xfId="56518" hidden="1"/>
    <cellStyle name="20% - Accent3 7" xfId="57568" hidden="1"/>
    <cellStyle name="20% - Accent3 7" xfId="57936" hidden="1"/>
    <cellStyle name="20% - Accent3 7" xfId="58014" hidden="1"/>
    <cellStyle name="20% - Accent3 7" xfId="56579" hidden="1"/>
    <cellStyle name="20% - Accent3 7" xfId="58273" hidden="1"/>
    <cellStyle name="20% - Accent3 7" xfId="58351" hidden="1"/>
    <cellStyle name="20% - Accent3 7" xfId="57765" hidden="1"/>
    <cellStyle name="20% - Accent3 7" xfId="58610" hidden="1"/>
    <cellStyle name="20% - Accent3 8" xfId="48" hidden="1"/>
    <cellStyle name="20% - Accent3 8" xfId="116" hidden="1"/>
    <cellStyle name="20% - Accent3 8" xfId="196" hidden="1"/>
    <cellStyle name="20% - Accent3 8" xfId="373" hidden="1"/>
    <cellStyle name="20% - Accent3 8" xfId="1347" hidden="1"/>
    <cellStyle name="20% - Accent3 8" xfId="1471" hidden="1"/>
    <cellStyle name="20% - Accent3 8" xfId="1616" hidden="1"/>
    <cellStyle name="20% - Accent3 8" xfId="1276" hidden="1"/>
    <cellStyle name="20% - Accent3 8" xfId="1790" hidden="1"/>
    <cellStyle name="20% - Accent3 8" xfId="893" hidden="1"/>
    <cellStyle name="20% - Accent3 8" xfId="2436" hidden="1"/>
    <cellStyle name="20% - Accent3 8" xfId="2561" hidden="1"/>
    <cellStyle name="20% - Accent3 8" xfId="2689" hidden="1"/>
    <cellStyle name="20% - Accent3 8" xfId="1761" hidden="1"/>
    <cellStyle name="20% - Accent3 8" xfId="2903" hidden="1"/>
    <cellStyle name="20% - Accent3 8" xfId="1294" hidden="1"/>
    <cellStyle name="20% - Accent3 8" xfId="3500" hidden="1"/>
    <cellStyle name="20% - Accent3 8" xfId="3584" hidden="1"/>
    <cellStyle name="20% - Accent3 8" xfId="3684" hidden="1"/>
    <cellStyle name="20% - Accent3 8" xfId="4243" hidden="1"/>
    <cellStyle name="20% - Accent3 8" xfId="4357" hidden="1"/>
    <cellStyle name="20% - Accent3 8" xfId="4468" hidden="1"/>
    <cellStyle name="20% - Accent3 8" xfId="4880" hidden="1"/>
    <cellStyle name="20% - Accent3 8" xfId="4952" hidden="1"/>
    <cellStyle name="20% - Accent3 8" xfId="5484" hidden="1"/>
    <cellStyle name="20% - Accent3 8" xfId="5551" hidden="1"/>
    <cellStyle name="20% - Accent3 8" xfId="5629" hidden="1"/>
    <cellStyle name="20% - Accent3 8" xfId="5707" hidden="1"/>
    <cellStyle name="20% - Accent3 8" xfId="6289" hidden="1"/>
    <cellStyle name="20% - Accent3 8" xfId="6368" hidden="1"/>
    <cellStyle name="20% - Accent3 8" xfId="6447" hidden="1"/>
    <cellStyle name="20% - Accent3 8" xfId="6254" hidden="1"/>
    <cellStyle name="20% - Accent3 8" xfId="6551" hidden="1"/>
    <cellStyle name="20% - Accent3 8" xfId="5992" hidden="1"/>
    <cellStyle name="20% - Accent3 8" xfId="6895" hidden="1"/>
    <cellStyle name="20% - Accent3 8" xfId="6963" hidden="1"/>
    <cellStyle name="20% - Accent3 8" xfId="7041" hidden="1"/>
    <cellStyle name="20% - Accent3 8" xfId="6524" hidden="1"/>
    <cellStyle name="20% - Accent3 8" xfId="7135" hidden="1"/>
    <cellStyle name="20% - Accent3 8" xfId="6271" hidden="1"/>
    <cellStyle name="20% - Accent3 8" xfId="7428" hidden="1"/>
    <cellStyle name="20% - Accent3 8" xfId="7495" hidden="1"/>
    <cellStyle name="20% - Accent3 8" xfId="7573" hidden="1"/>
    <cellStyle name="20% - Accent3 8" xfId="7765" hidden="1"/>
    <cellStyle name="20% - Accent3 8" xfId="7832" hidden="1"/>
    <cellStyle name="20% - Accent3 8" xfId="7910" hidden="1"/>
    <cellStyle name="20% - Accent3 8" xfId="8102" hidden="1"/>
    <cellStyle name="20% - Accent3 8" xfId="8169" hidden="1"/>
    <cellStyle name="20% - Accent3 8" xfId="8276" hidden="1"/>
    <cellStyle name="20% - Accent3 8" xfId="8343" hidden="1"/>
    <cellStyle name="20% - Accent3 8" xfId="8421" hidden="1"/>
    <cellStyle name="20% - Accent3 8" xfId="8499" hidden="1"/>
    <cellStyle name="20% - Accent3 8" xfId="9081" hidden="1"/>
    <cellStyle name="20% - Accent3 8" xfId="9160" hidden="1"/>
    <cellStyle name="20% - Accent3 8" xfId="9239" hidden="1"/>
    <cellStyle name="20% - Accent3 8" xfId="9046" hidden="1"/>
    <cellStyle name="20% - Accent3 8" xfId="9343" hidden="1"/>
    <cellStyle name="20% - Accent3 8" xfId="8784" hidden="1"/>
    <cellStyle name="20% - Accent3 8" xfId="9687" hidden="1"/>
    <cellStyle name="20% - Accent3 8" xfId="9755" hidden="1"/>
    <cellStyle name="20% - Accent3 8" xfId="9833" hidden="1"/>
    <cellStyle name="20% - Accent3 8" xfId="9316" hidden="1"/>
    <cellStyle name="20% - Accent3 8" xfId="9927" hidden="1"/>
    <cellStyle name="20% - Accent3 8" xfId="9063" hidden="1"/>
    <cellStyle name="20% - Accent3 8" xfId="10220" hidden="1"/>
    <cellStyle name="20% - Accent3 8" xfId="10287" hidden="1"/>
    <cellStyle name="20% - Accent3 8" xfId="10365" hidden="1"/>
    <cellStyle name="20% - Accent3 8" xfId="10557" hidden="1"/>
    <cellStyle name="20% - Accent3 8" xfId="10624" hidden="1"/>
    <cellStyle name="20% - Accent3 8" xfId="10702" hidden="1"/>
    <cellStyle name="20% - Accent3 8" xfId="10894" hidden="1"/>
    <cellStyle name="20% - Accent3 8" xfId="10961" hidden="1"/>
    <cellStyle name="20% - Accent3 8" xfId="5430" hidden="1"/>
    <cellStyle name="20% - Accent3 8" xfId="5363" hidden="1"/>
    <cellStyle name="20% - Accent3 8" xfId="5284" hidden="1"/>
    <cellStyle name="20% - Accent3 8" xfId="5201" hidden="1"/>
    <cellStyle name="20% - Accent3 8" xfId="4036" hidden="1"/>
    <cellStyle name="20% - Accent3 8" xfId="3953" hidden="1"/>
    <cellStyle name="20% - Accent3 8" xfId="3868" hidden="1"/>
    <cellStyle name="20% - Accent3 8" xfId="4172" hidden="1"/>
    <cellStyle name="20% - Accent3 8" xfId="3694" hidden="1"/>
    <cellStyle name="20% - Accent3 8" xfId="4665" hidden="1"/>
    <cellStyle name="20% - Accent3 8" xfId="2907" hidden="1"/>
    <cellStyle name="20% - Accent3 8" xfId="2807" hidden="1"/>
    <cellStyle name="20% - Accent3 8" xfId="2625" hidden="1"/>
    <cellStyle name="20% - Accent3 8" xfId="3782" hidden="1"/>
    <cellStyle name="20% - Accent3 8" xfId="2422" hidden="1"/>
    <cellStyle name="20% - Accent3 8" xfId="4154" hidden="1"/>
    <cellStyle name="20% - Accent3 8" xfId="1760" hidden="1"/>
    <cellStyle name="20% - Accent3 8" xfId="1617" hidden="1"/>
    <cellStyle name="20% - Accent3 8" xfId="1427" hidden="1"/>
    <cellStyle name="20% - Accent3 8" xfId="885" hidden="1"/>
    <cellStyle name="20% - Accent3 8" xfId="818" hidden="1"/>
    <cellStyle name="20% - Accent3 8" xfId="740" hidden="1"/>
    <cellStyle name="20% - Accent3 8" xfId="22" hidden="1"/>
    <cellStyle name="20% - Accent3 8" xfId="11113" hidden="1"/>
    <cellStyle name="20% - Accent3 8" xfId="11220" hidden="1"/>
    <cellStyle name="20% - Accent3 8" xfId="11287" hidden="1"/>
    <cellStyle name="20% - Accent3 8" xfId="11365" hidden="1"/>
    <cellStyle name="20% - Accent3 8" xfId="11443" hidden="1"/>
    <cellStyle name="20% - Accent3 8" xfId="12025" hidden="1"/>
    <cellStyle name="20% - Accent3 8" xfId="12104" hidden="1"/>
    <cellStyle name="20% - Accent3 8" xfId="12183" hidden="1"/>
    <cellStyle name="20% - Accent3 8" xfId="11990" hidden="1"/>
    <cellStyle name="20% - Accent3 8" xfId="12287" hidden="1"/>
    <cellStyle name="20% - Accent3 8" xfId="11728" hidden="1"/>
    <cellStyle name="20% - Accent3 8" xfId="12631" hidden="1"/>
    <cellStyle name="20% - Accent3 8" xfId="12699" hidden="1"/>
    <cellStyle name="20% - Accent3 8" xfId="12777" hidden="1"/>
    <cellStyle name="20% - Accent3 8" xfId="12260" hidden="1"/>
    <cellStyle name="20% - Accent3 8" xfId="12871" hidden="1"/>
    <cellStyle name="20% - Accent3 8" xfId="12007" hidden="1"/>
    <cellStyle name="20% - Accent3 8" xfId="13164" hidden="1"/>
    <cellStyle name="20% - Accent3 8" xfId="13231" hidden="1"/>
    <cellStyle name="20% - Accent3 8" xfId="13309" hidden="1"/>
    <cellStyle name="20% - Accent3 8" xfId="13501" hidden="1"/>
    <cellStyle name="20% - Accent3 8" xfId="13568" hidden="1"/>
    <cellStyle name="20% - Accent3 8" xfId="13646" hidden="1"/>
    <cellStyle name="20% - Accent3 8" xfId="13838" hidden="1"/>
    <cellStyle name="20% - Accent3 8" xfId="13905" hidden="1"/>
    <cellStyle name="20% - Accent3 8" xfId="14012" hidden="1"/>
    <cellStyle name="20% - Accent3 8" xfId="14079" hidden="1"/>
    <cellStyle name="20% - Accent3 8" xfId="14157" hidden="1"/>
    <cellStyle name="20% - Accent3 8" xfId="14235" hidden="1"/>
    <cellStyle name="20% - Accent3 8" xfId="14817" hidden="1"/>
    <cellStyle name="20% - Accent3 8" xfId="14896" hidden="1"/>
    <cellStyle name="20% - Accent3 8" xfId="14975" hidden="1"/>
    <cellStyle name="20% - Accent3 8" xfId="14782" hidden="1"/>
    <cellStyle name="20% - Accent3 8" xfId="15079" hidden="1"/>
    <cellStyle name="20% - Accent3 8" xfId="14520" hidden="1"/>
    <cellStyle name="20% - Accent3 8" xfId="15423" hidden="1"/>
    <cellStyle name="20% - Accent3 8" xfId="15491" hidden="1"/>
    <cellStyle name="20% - Accent3 8" xfId="15569" hidden="1"/>
    <cellStyle name="20% - Accent3 8" xfId="15052" hidden="1"/>
    <cellStyle name="20% - Accent3 8" xfId="15663" hidden="1"/>
    <cellStyle name="20% - Accent3 8" xfId="14799" hidden="1"/>
    <cellStyle name="20% - Accent3 8" xfId="15956" hidden="1"/>
    <cellStyle name="20% - Accent3 8" xfId="16023" hidden="1"/>
    <cellStyle name="20% - Accent3 8" xfId="16101" hidden="1"/>
    <cellStyle name="20% - Accent3 8" xfId="16293" hidden="1"/>
    <cellStyle name="20% - Accent3 8" xfId="16360" hidden="1"/>
    <cellStyle name="20% - Accent3 8" xfId="16438" hidden="1"/>
    <cellStyle name="20% - Accent3 8" xfId="16630" hidden="1"/>
    <cellStyle name="20% - Accent3 8" xfId="16697" hidden="1"/>
    <cellStyle name="20% - Accent3 8" xfId="16845" hidden="1"/>
    <cellStyle name="20% - Accent3 8" xfId="16912" hidden="1"/>
    <cellStyle name="20% - Accent3 8" xfId="16990" hidden="1"/>
    <cellStyle name="20% - Accent3 8" xfId="17068" hidden="1"/>
    <cellStyle name="20% - Accent3 8" xfId="17650" hidden="1"/>
    <cellStyle name="20% - Accent3 8" xfId="17729" hidden="1"/>
    <cellStyle name="20% - Accent3 8" xfId="17808" hidden="1"/>
    <cellStyle name="20% - Accent3 8" xfId="17615" hidden="1"/>
    <cellStyle name="20% - Accent3 8" xfId="17912" hidden="1"/>
    <cellStyle name="20% - Accent3 8" xfId="17353" hidden="1"/>
    <cellStyle name="20% - Accent3 8" xfId="18256" hidden="1"/>
    <cellStyle name="20% - Accent3 8" xfId="18324" hidden="1"/>
    <cellStyle name="20% - Accent3 8" xfId="18402" hidden="1"/>
    <cellStyle name="20% - Accent3 8" xfId="17885" hidden="1"/>
    <cellStyle name="20% - Accent3 8" xfId="18496" hidden="1"/>
    <cellStyle name="20% - Accent3 8" xfId="17632" hidden="1"/>
    <cellStyle name="20% - Accent3 8" xfId="18789" hidden="1"/>
    <cellStyle name="20% - Accent3 8" xfId="18856" hidden="1"/>
    <cellStyle name="20% - Accent3 8" xfId="18934" hidden="1"/>
    <cellStyle name="20% - Accent3 8" xfId="19126" hidden="1"/>
    <cellStyle name="20% - Accent3 8" xfId="19193" hidden="1"/>
    <cellStyle name="20% - Accent3 8" xfId="19271" hidden="1"/>
    <cellStyle name="20% - Accent3 8" xfId="19463" hidden="1"/>
    <cellStyle name="20% - Accent3 8" xfId="19530" hidden="1"/>
    <cellStyle name="20% - Accent3 8" xfId="19638" hidden="1"/>
    <cellStyle name="20% - Accent3 8" xfId="19705" hidden="1"/>
    <cellStyle name="20% - Accent3 8" xfId="19783" hidden="1"/>
    <cellStyle name="20% - Accent3 8" xfId="19861" hidden="1"/>
    <cellStyle name="20% - Accent3 8" xfId="20443" hidden="1"/>
    <cellStyle name="20% - Accent3 8" xfId="20522" hidden="1"/>
    <cellStyle name="20% - Accent3 8" xfId="20601" hidden="1"/>
    <cellStyle name="20% - Accent3 8" xfId="20408" hidden="1"/>
    <cellStyle name="20% - Accent3 8" xfId="20705" hidden="1"/>
    <cellStyle name="20% - Accent3 8" xfId="20146" hidden="1"/>
    <cellStyle name="20% - Accent3 8" xfId="21049" hidden="1"/>
    <cellStyle name="20% - Accent3 8" xfId="21117" hidden="1"/>
    <cellStyle name="20% - Accent3 8" xfId="21195" hidden="1"/>
    <cellStyle name="20% - Accent3 8" xfId="20678" hidden="1"/>
    <cellStyle name="20% - Accent3 8" xfId="21289" hidden="1"/>
    <cellStyle name="20% - Accent3 8" xfId="20425" hidden="1"/>
    <cellStyle name="20% - Accent3 8" xfId="21582" hidden="1"/>
    <cellStyle name="20% - Accent3 8" xfId="21649" hidden="1"/>
    <cellStyle name="20% - Accent3 8" xfId="21727" hidden="1"/>
    <cellStyle name="20% - Accent3 8" xfId="21919" hidden="1"/>
    <cellStyle name="20% - Accent3 8" xfId="21986" hidden="1"/>
    <cellStyle name="20% - Accent3 8" xfId="22064" hidden="1"/>
    <cellStyle name="20% - Accent3 8" xfId="22256" hidden="1"/>
    <cellStyle name="20% - Accent3 8" xfId="22323" hidden="1"/>
    <cellStyle name="20% - Accent3 8" xfId="22430" hidden="1"/>
    <cellStyle name="20% - Accent3 8" xfId="22497" hidden="1"/>
    <cellStyle name="20% - Accent3 8" xfId="22575" hidden="1"/>
    <cellStyle name="20% - Accent3 8" xfId="22653" hidden="1"/>
    <cellStyle name="20% - Accent3 8" xfId="23235" hidden="1"/>
    <cellStyle name="20% - Accent3 8" xfId="23314" hidden="1"/>
    <cellStyle name="20% - Accent3 8" xfId="23393" hidden="1"/>
    <cellStyle name="20% - Accent3 8" xfId="23200" hidden="1"/>
    <cellStyle name="20% - Accent3 8" xfId="23497" hidden="1"/>
    <cellStyle name="20% - Accent3 8" xfId="22938" hidden="1"/>
    <cellStyle name="20% - Accent3 8" xfId="23841" hidden="1"/>
    <cellStyle name="20% - Accent3 8" xfId="23909" hidden="1"/>
    <cellStyle name="20% - Accent3 8" xfId="23987" hidden="1"/>
    <cellStyle name="20% - Accent3 8" xfId="23470" hidden="1"/>
    <cellStyle name="20% - Accent3 8" xfId="24081" hidden="1"/>
    <cellStyle name="20% - Accent3 8" xfId="23217" hidden="1"/>
    <cellStyle name="20% - Accent3 8" xfId="24374" hidden="1"/>
    <cellStyle name="20% - Accent3 8" xfId="24441" hidden="1"/>
    <cellStyle name="20% - Accent3 8" xfId="24519" hidden="1"/>
    <cellStyle name="20% - Accent3 8" xfId="24711" hidden="1"/>
    <cellStyle name="20% - Accent3 8" xfId="24778" hidden="1"/>
    <cellStyle name="20% - Accent3 8" xfId="24856" hidden="1"/>
    <cellStyle name="20% - Accent3 8" xfId="25048" hidden="1"/>
    <cellStyle name="20% - Accent3 8" xfId="25115" hidden="1"/>
    <cellStyle name="20% - Accent3 8" xfId="25223" hidden="1"/>
    <cellStyle name="20% - Accent3 8" xfId="25290" hidden="1"/>
    <cellStyle name="20% - Accent3 8" xfId="25368" hidden="1"/>
    <cellStyle name="20% - Accent3 8" xfId="25446" hidden="1"/>
    <cellStyle name="20% - Accent3 8" xfId="26028" hidden="1"/>
    <cellStyle name="20% - Accent3 8" xfId="26107" hidden="1"/>
    <cellStyle name="20% - Accent3 8" xfId="26186" hidden="1"/>
    <cellStyle name="20% - Accent3 8" xfId="25993" hidden="1"/>
    <cellStyle name="20% - Accent3 8" xfId="26290" hidden="1"/>
    <cellStyle name="20% - Accent3 8" xfId="25731" hidden="1"/>
    <cellStyle name="20% - Accent3 8" xfId="26634" hidden="1"/>
    <cellStyle name="20% - Accent3 8" xfId="26702" hidden="1"/>
    <cellStyle name="20% - Accent3 8" xfId="26780" hidden="1"/>
    <cellStyle name="20% - Accent3 8" xfId="26263" hidden="1"/>
    <cellStyle name="20% - Accent3 8" xfId="26874" hidden="1"/>
    <cellStyle name="20% - Accent3 8" xfId="26010" hidden="1"/>
    <cellStyle name="20% - Accent3 8" xfId="27167" hidden="1"/>
    <cellStyle name="20% - Accent3 8" xfId="27234" hidden="1"/>
    <cellStyle name="20% - Accent3 8" xfId="27312" hidden="1"/>
    <cellStyle name="20% - Accent3 8" xfId="27504" hidden="1"/>
    <cellStyle name="20% - Accent3 8" xfId="27571" hidden="1"/>
    <cellStyle name="20% - Accent3 8" xfId="27649" hidden="1"/>
    <cellStyle name="20% - Accent3 8" xfId="27841" hidden="1"/>
    <cellStyle name="20% - Accent3 8" xfId="27908" hidden="1"/>
    <cellStyle name="20% - Accent3 8" xfId="28016" hidden="1"/>
    <cellStyle name="20% - Accent3 8" xfId="28083" hidden="1"/>
    <cellStyle name="20% - Accent3 8" xfId="28161" hidden="1"/>
    <cellStyle name="20% - Accent3 8" xfId="28239" hidden="1"/>
    <cellStyle name="20% - Accent3 8" xfId="28821" hidden="1"/>
    <cellStyle name="20% - Accent3 8" xfId="28900" hidden="1"/>
    <cellStyle name="20% - Accent3 8" xfId="28979" hidden="1"/>
    <cellStyle name="20% - Accent3 8" xfId="28786" hidden="1"/>
    <cellStyle name="20% - Accent3 8" xfId="29083" hidden="1"/>
    <cellStyle name="20% - Accent3 8" xfId="28524" hidden="1"/>
    <cellStyle name="20% - Accent3 8" xfId="29427" hidden="1"/>
    <cellStyle name="20% - Accent3 8" xfId="29495" hidden="1"/>
    <cellStyle name="20% - Accent3 8" xfId="29573" hidden="1"/>
    <cellStyle name="20% - Accent3 8" xfId="29056" hidden="1"/>
    <cellStyle name="20% - Accent3 8" xfId="29667" hidden="1"/>
    <cellStyle name="20% - Accent3 8" xfId="28803" hidden="1"/>
    <cellStyle name="20% - Accent3 8" xfId="29960" hidden="1"/>
    <cellStyle name="20% - Accent3 8" xfId="30027" hidden="1"/>
    <cellStyle name="20% - Accent3 8" xfId="30105" hidden="1"/>
    <cellStyle name="20% - Accent3 8" xfId="30297" hidden="1"/>
    <cellStyle name="20% - Accent3 8" xfId="30364" hidden="1"/>
    <cellStyle name="20% - Accent3 8" xfId="30442" hidden="1"/>
    <cellStyle name="20% - Accent3 8" xfId="30634" hidden="1"/>
    <cellStyle name="20% - Accent3 8" xfId="30701" hidden="1"/>
    <cellStyle name="20% - Accent3 8" xfId="30808" hidden="1"/>
    <cellStyle name="20% - Accent3 8" xfId="30875" hidden="1"/>
    <cellStyle name="20% - Accent3 8" xfId="30953" hidden="1"/>
    <cellStyle name="20% - Accent3 8" xfId="31031" hidden="1"/>
    <cellStyle name="20% - Accent3 8" xfId="31613" hidden="1"/>
    <cellStyle name="20% - Accent3 8" xfId="31692" hidden="1"/>
    <cellStyle name="20% - Accent3 8" xfId="31771" hidden="1"/>
    <cellStyle name="20% - Accent3 8" xfId="31578" hidden="1"/>
    <cellStyle name="20% - Accent3 8" xfId="31875" hidden="1"/>
    <cellStyle name="20% - Accent3 8" xfId="31316" hidden="1"/>
    <cellStyle name="20% - Accent3 8" xfId="32219" hidden="1"/>
    <cellStyle name="20% - Accent3 8" xfId="32287" hidden="1"/>
    <cellStyle name="20% - Accent3 8" xfId="32365" hidden="1"/>
    <cellStyle name="20% - Accent3 8" xfId="31848" hidden="1"/>
    <cellStyle name="20% - Accent3 8" xfId="32459" hidden="1"/>
    <cellStyle name="20% - Accent3 8" xfId="31595" hidden="1"/>
    <cellStyle name="20% - Accent3 8" xfId="32752" hidden="1"/>
    <cellStyle name="20% - Accent3 8" xfId="32819" hidden="1"/>
    <cellStyle name="20% - Accent3 8" xfId="32897" hidden="1"/>
    <cellStyle name="20% - Accent3 8" xfId="33089" hidden="1"/>
    <cellStyle name="20% - Accent3 8" xfId="33156" hidden="1"/>
    <cellStyle name="20% - Accent3 8" xfId="33234" hidden="1"/>
    <cellStyle name="20% - Accent3 8" xfId="33426" hidden="1"/>
    <cellStyle name="20% - Accent3 8" xfId="33493" hidden="1"/>
    <cellStyle name="20% - Accent3 8" xfId="33599" hidden="1"/>
    <cellStyle name="20% - Accent3 8" xfId="33666" hidden="1"/>
    <cellStyle name="20% - Accent3 8" xfId="33744" hidden="1"/>
    <cellStyle name="20% - Accent3 8" xfId="33822" hidden="1"/>
    <cellStyle name="20% - Accent3 8" xfId="34404" hidden="1"/>
    <cellStyle name="20% - Accent3 8" xfId="34483" hidden="1"/>
    <cellStyle name="20% - Accent3 8" xfId="34562" hidden="1"/>
    <cellStyle name="20% - Accent3 8" xfId="34369" hidden="1"/>
    <cellStyle name="20% - Accent3 8" xfId="34666" hidden="1"/>
    <cellStyle name="20% - Accent3 8" xfId="34107" hidden="1"/>
    <cellStyle name="20% - Accent3 8" xfId="35010" hidden="1"/>
    <cellStyle name="20% - Accent3 8" xfId="35078" hidden="1"/>
    <cellStyle name="20% - Accent3 8" xfId="35156" hidden="1"/>
    <cellStyle name="20% - Accent3 8" xfId="34639" hidden="1"/>
    <cellStyle name="20% - Accent3 8" xfId="35250" hidden="1"/>
    <cellStyle name="20% - Accent3 8" xfId="34386" hidden="1"/>
    <cellStyle name="20% - Accent3 8" xfId="35543" hidden="1"/>
    <cellStyle name="20% - Accent3 8" xfId="35610" hidden="1"/>
    <cellStyle name="20% - Accent3 8" xfId="35688" hidden="1"/>
    <cellStyle name="20% - Accent3 8" xfId="35880" hidden="1"/>
    <cellStyle name="20% - Accent3 8" xfId="35947" hidden="1"/>
    <cellStyle name="20% - Accent3 8" xfId="36025" hidden="1"/>
    <cellStyle name="20% - Accent3 8" xfId="36217" hidden="1"/>
    <cellStyle name="20% - Accent3 8" xfId="36284" hidden="1"/>
    <cellStyle name="20% - Accent3 8" xfId="36391" hidden="1"/>
    <cellStyle name="20% - Accent3 8" xfId="36458" hidden="1"/>
    <cellStyle name="20% - Accent3 8" xfId="36536" hidden="1"/>
    <cellStyle name="20% - Accent3 8" xfId="36614" hidden="1"/>
    <cellStyle name="20% - Accent3 8" xfId="37196" hidden="1"/>
    <cellStyle name="20% - Accent3 8" xfId="37275" hidden="1"/>
    <cellStyle name="20% - Accent3 8" xfId="37354" hidden="1"/>
    <cellStyle name="20% - Accent3 8" xfId="37161" hidden="1"/>
    <cellStyle name="20% - Accent3 8" xfId="37458" hidden="1"/>
    <cellStyle name="20% - Accent3 8" xfId="36899" hidden="1"/>
    <cellStyle name="20% - Accent3 8" xfId="37802" hidden="1"/>
    <cellStyle name="20% - Accent3 8" xfId="37870" hidden="1"/>
    <cellStyle name="20% - Accent3 8" xfId="37948" hidden="1"/>
    <cellStyle name="20% - Accent3 8" xfId="37431" hidden="1"/>
    <cellStyle name="20% - Accent3 8" xfId="38042" hidden="1"/>
    <cellStyle name="20% - Accent3 8" xfId="37178" hidden="1"/>
    <cellStyle name="20% - Accent3 8" xfId="38335" hidden="1"/>
    <cellStyle name="20% - Accent3 8" xfId="38402" hidden="1"/>
    <cellStyle name="20% - Accent3 8" xfId="38480" hidden="1"/>
    <cellStyle name="20% - Accent3 8" xfId="38672" hidden="1"/>
    <cellStyle name="20% - Accent3 8" xfId="38739" hidden="1"/>
    <cellStyle name="20% - Accent3 8" xfId="38817" hidden="1"/>
    <cellStyle name="20% - Accent3 8" xfId="39009" hidden="1"/>
    <cellStyle name="20% - Accent3 8" xfId="39076" hidden="1"/>
    <cellStyle name="20% - Accent3 8" xfId="39183" hidden="1"/>
    <cellStyle name="20% - Accent3 8" xfId="39250" hidden="1"/>
    <cellStyle name="20% - Accent3 8" xfId="39328" hidden="1"/>
    <cellStyle name="20% - Accent3 8" xfId="39406" hidden="1"/>
    <cellStyle name="20% - Accent3 8" xfId="39988" hidden="1"/>
    <cellStyle name="20% - Accent3 8" xfId="40067" hidden="1"/>
    <cellStyle name="20% - Accent3 8" xfId="40146" hidden="1"/>
    <cellStyle name="20% - Accent3 8" xfId="39953" hidden="1"/>
    <cellStyle name="20% - Accent3 8" xfId="40250" hidden="1"/>
    <cellStyle name="20% - Accent3 8" xfId="39691" hidden="1"/>
    <cellStyle name="20% - Accent3 8" xfId="40594" hidden="1"/>
    <cellStyle name="20% - Accent3 8" xfId="40662" hidden="1"/>
    <cellStyle name="20% - Accent3 8" xfId="40740" hidden="1"/>
    <cellStyle name="20% - Accent3 8" xfId="40223" hidden="1"/>
    <cellStyle name="20% - Accent3 8" xfId="40834" hidden="1"/>
    <cellStyle name="20% - Accent3 8" xfId="39970" hidden="1"/>
    <cellStyle name="20% - Accent3 8" xfId="41127" hidden="1"/>
    <cellStyle name="20% - Accent3 8" xfId="41194" hidden="1"/>
    <cellStyle name="20% - Accent3 8" xfId="41272" hidden="1"/>
    <cellStyle name="20% - Accent3 8" xfId="41464" hidden="1"/>
    <cellStyle name="20% - Accent3 8" xfId="41531" hidden="1"/>
    <cellStyle name="20% - Accent3 8" xfId="41609" hidden="1"/>
    <cellStyle name="20% - Accent3 8" xfId="41801" hidden="1"/>
    <cellStyle name="20% - Accent3 8" xfId="41868" hidden="1"/>
    <cellStyle name="20% - Accent3 8" xfId="41973" hidden="1"/>
    <cellStyle name="20% - Accent3 8" xfId="42040" hidden="1"/>
    <cellStyle name="20% - Accent3 8" xfId="42118" hidden="1"/>
    <cellStyle name="20% - Accent3 8" xfId="42196" hidden="1"/>
    <cellStyle name="20% - Accent3 8" xfId="42778" hidden="1"/>
    <cellStyle name="20% - Accent3 8" xfId="42857" hidden="1"/>
    <cellStyle name="20% - Accent3 8" xfId="42936" hidden="1"/>
    <cellStyle name="20% - Accent3 8" xfId="42743" hidden="1"/>
    <cellStyle name="20% - Accent3 8" xfId="43040" hidden="1"/>
    <cellStyle name="20% - Accent3 8" xfId="42481" hidden="1"/>
    <cellStyle name="20% - Accent3 8" xfId="43384" hidden="1"/>
    <cellStyle name="20% - Accent3 8" xfId="43452" hidden="1"/>
    <cellStyle name="20% - Accent3 8" xfId="43530" hidden="1"/>
    <cellStyle name="20% - Accent3 8" xfId="43013" hidden="1"/>
    <cellStyle name="20% - Accent3 8" xfId="43624" hidden="1"/>
    <cellStyle name="20% - Accent3 8" xfId="42760" hidden="1"/>
    <cellStyle name="20% - Accent3 8" xfId="43917" hidden="1"/>
    <cellStyle name="20% - Accent3 8" xfId="43984" hidden="1"/>
    <cellStyle name="20% - Accent3 8" xfId="44062" hidden="1"/>
    <cellStyle name="20% - Accent3 8" xfId="44254" hidden="1"/>
    <cellStyle name="20% - Accent3 8" xfId="44321" hidden="1"/>
    <cellStyle name="20% - Accent3 8" xfId="44399" hidden="1"/>
    <cellStyle name="20% - Accent3 8" xfId="44591" hidden="1"/>
    <cellStyle name="20% - Accent3 8" xfId="44658" hidden="1"/>
    <cellStyle name="20% - Accent3 8" xfId="44765" hidden="1"/>
    <cellStyle name="20% - Accent3 8" xfId="44832" hidden="1"/>
    <cellStyle name="20% - Accent3 8" xfId="44910" hidden="1"/>
    <cellStyle name="20% - Accent3 8" xfId="44988" hidden="1"/>
    <cellStyle name="20% - Accent3 8" xfId="45570" hidden="1"/>
    <cellStyle name="20% - Accent3 8" xfId="45649" hidden="1"/>
    <cellStyle name="20% - Accent3 8" xfId="45728" hidden="1"/>
    <cellStyle name="20% - Accent3 8" xfId="45535" hidden="1"/>
    <cellStyle name="20% - Accent3 8" xfId="45832" hidden="1"/>
    <cellStyle name="20% - Accent3 8" xfId="45273" hidden="1"/>
    <cellStyle name="20% - Accent3 8" xfId="46176" hidden="1"/>
    <cellStyle name="20% - Accent3 8" xfId="46244" hidden="1"/>
    <cellStyle name="20% - Accent3 8" xfId="46322" hidden="1"/>
    <cellStyle name="20% - Accent3 8" xfId="45805" hidden="1"/>
    <cellStyle name="20% - Accent3 8" xfId="46416" hidden="1"/>
    <cellStyle name="20% - Accent3 8" xfId="45552" hidden="1"/>
    <cellStyle name="20% - Accent3 8" xfId="46709" hidden="1"/>
    <cellStyle name="20% - Accent3 8" xfId="46776" hidden="1"/>
    <cellStyle name="20% - Accent3 8" xfId="46854" hidden="1"/>
    <cellStyle name="20% - Accent3 8" xfId="47046" hidden="1"/>
    <cellStyle name="20% - Accent3 8" xfId="47113" hidden="1"/>
    <cellStyle name="20% - Accent3 8" xfId="47191" hidden="1"/>
    <cellStyle name="20% - Accent3 8" xfId="47383" hidden="1"/>
    <cellStyle name="20% - Accent3 8" xfId="47450" hidden="1"/>
    <cellStyle name="20% - Accent3 8" xfId="47557" hidden="1"/>
    <cellStyle name="20% - Accent3 8" xfId="47624" hidden="1"/>
    <cellStyle name="20% - Accent3 8" xfId="47702" hidden="1"/>
    <cellStyle name="20% - Accent3 8" xfId="47780" hidden="1"/>
    <cellStyle name="20% - Accent3 8" xfId="48362" hidden="1"/>
    <cellStyle name="20% - Accent3 8" xfId="48441" hidden="1"/>
    <cellStyle name="20% - Accent3 8" xfId="48520" hidden="1"/>
    <cellStyle name="20% - Accent3 8" xfId="48327" hidden="1"/>
    <cellStyle name="20% - Accent3 8" xfId="48624" hidden="1"/>
    <cellStyle name="20% - Accent3 8" xfId="48065" hidden="1"/>
    <cellStyle name="20% - Accent3 8" xfId="48968" hidden="1"/>
    <cellStyle name="20% - Accent3 8" xfId="49036" hidden="1"/>
    <cellStyle name="20% - Accent3 8" xfId="49114" hidden="1"/>
    <cellStyle name="20% - Accent3 8" xfId="48597" hidden="1"/>
    <cellStyle name="20% - Accent3 8" xfId="49208" hidden="1"/>
    <cellStyle name="20% - Accent3 8" xfId="48344" hidden="1"/>
    <cellStyle name="20% - Accent3 8" xfId="49501" hidden="1"/>
    <cellStyle name="20% - Accent3 8" xfId="49568" hidden="1"/>
    <cellStyle name="20% - Accent3 8" xfId="49646" hidden="1"/>
    <cellStyle name="20% - Accent3 8" xfId="49838" hidden="1"/>
    <cellStyle name="20% - Accent3 8" xfId="49905" hidden="1"/>
    <cellStyle name="20% - Accent3 8" xfId="49983" hidden="1"/>
    <cellStyle name="20% - Accent3 8" xfId="50175" hidden="1"/>
    <cellStyle name="20% - Accent3 8" xfId="50242" hidden="1"/>
    <cellStyle name="20% - Accent3 8" xfId="50347" hidden="1"/>
    <cellStyle name="20% - Accent3 8" xfId="50414" hidden="1"/>
    <cellStyle name="20% - Accent3 8" xfId="50492" hidden="1"/>
    <cellStyle name="20% - Accent3 8" xfId="50570" hidden="1"/>
    <cellStyle name="20% - Accent3 8" xfId="51152" hidden="1"/>
    <cellStyle name="20% - Accent3 8" xfId="51231" hidden="1"/>
    <cellStyle name="20% - Accent3 8" xfId="51310" hidden="1"/>
    <cellStyle name="20% - Accent3 8" xfId="51117" hidden="1"/>
    <cellStyle name="20% - Accent3 8" xfId="51414" hidden="1"/>
    <cellStyle name="20% - Accent3 8" xfId="50855" hidden="1"/>
    <cellStyle name="20% - Accent3 8" xfId="51758" hidden="1"/>
    <cellStyle name="20% - Accent3 8" xfId="51826" hidden="1"/>
    <cellStyle name="20% - Accent3 8" xfId="51904" hidden="1"/>
    <cellStyle name="20% - Accent3 8" xfId="51387" hidden="1"/>
    <cellStyle name="20% - Accent3 8" xfId="51998" hidden="1"/>
    <cellStyle name="20% - Accent3 8" xfId="51134" hidden="1"/>
    <cellStyle name="20% - Accent3 8" xfId="52291" hidden="1"/>
    <cellStyle name="20% - Accent3 8" xfId="52358" hidden="1"/>
    <cellStyle name="20% - Accent3 8" xfId="52436" hidden="1"/>
    <cellStyle name="20% - Accent3 8" xfId="52628" hidden="1"/>
    <cellStyle name="20% - Accent3 8" xfId="52695" hidden="1"/>
    <cellStyle name="20% - Accent3 8" xfId="52773" hidden="1"/>
    <cellStyle name="20% - Accent3 8" xfId="52965" hidden="1"/>
    <cellStyle name="20% - Accent3 8" xfId="53032" hidden="1"/>
    <cellStyle name="20% - Accent3 8" xfId="53139" hidden="1"/>
    <cellStyle name="20% - Accent3 8" xfId="53206" hidden="1"/>
    <cellStyle name="20% - Accent3 8" xfId="53284" hidden="1"/>
    <cellStyle name="20% - Accent3 8" xfId="53362" hidden="1"/>
    <cellStyle name="20% - Accent3 8" xfId="53944" hidden="1"/>
    <cellStyle name="20% - Accent3 8" xfId="54023" hidden="1"/>
    <cellStyle name="20% - Accent3 8" xfId="54102" hidden="1"/>
    <cellStyle name="20% - Accent3 8" xfId="53909" hidden="1"/>
    <cellStyle name="20% - Accent3 8" xfId="54206" hidden="1"/>
    <cellStyle name="20% - Accent3 8" xfId="53647" hidden="1"/>
    <cellStyle name="20% - Accent3 8" xfId="54550" hidden="1"/>
    <cellStyle name="20% - Accent3 8" xfId="54618" hidden="1"/>
    <cellStyle name="20% - Accent3 8" xfId="54696" hidden="1"/>
    <cellStyle name="20% - Accent3 8" xfId="54179" hidden="1"/>
    <cellStyle name="20% - Accent3 8" xfId="54790" hidden="1"/>
    <cellStyle name="20% - Accent3 8" xfId="53926" hidden="1"/>
    <cellStyle name="20% - Accent3 8" xfId="55083" hidden="1"/>
    <cellStyle name="20% - Accent3 8" xfId="55150" hidden="1"/>
    <cellStyle name="20% - Accent3 8" xfId="55228" hidden="1"/>
    <cellStyle name="20% - Accent3 8" xfId="55420" hidden="1"/>
    <cellStyle name="20% - Accent3 8" xfId="55487" hidden="1"/>
    <cellStyle name="20% - Accent3 8" xfId="55565" hidden="1"/>
    <cellStyle name="20% - Accent3 8" xfId="55757" hidden="1"/>
    <cellStyle name="20% - Accent3 8" xfId="55824" hidden="1"/>
    <cellStyle name="20% - Accent3 8" xfId="55931" hidden="1"/>
    <cellStyle name="20% - Accent3 8" xfId="55998" hidden="1"/>
    <cellStyle name="20% - Accent3 8" xfId="56076" hidden="1"/>
    <cellStyle name="20% - Accent3 8" xfId="56154" hidden="1"/>
    <cellStyle name="20% - Accent3 8" xfId="56736" hidden="1"/>
    <cellStyle name="20% - Accent3 8" xfId="56815" hidden="1"/>
    <cellStyle name="20% - Accent3 8" xfId="56894" hidden="1"/>
    <cellStyle name="20% - Accent3 8" xfId="56701" hidden="1"/>
    <cellStyle name="20% - Accent3 8" xfId="56998" hidden="1"/>
    <cellStyle name="20% - Accent3 8" xfId="56439" hidden="1"/>
    <cellStyle name="20% - Accent3 8" xfId="57342" hidden="1"/>
    <cellStyle name="20% - Accent3 8" xfId="57410" hidden="1"/>
    <cellStyle name="20% - Accent3 8" xfId="57488" hidden="1"/>
    <cellStyle name="20% - Accent3 8" xfId="56971" hidden="1"/>
    <cellStyle name="20% - Accent3 8" xfId="57582" hidden="1"/>
    <cellStyle name="20% - Accent3 8" xfId="56718" hidden="1"/>
    <cellStyle name="20% - Accent3 8" xfId="57875" hidden="1"/>
    <cellStyle name="20% - Accent3 8" xfId="57942" hidden="1"/>
    <cellStyle name="20% - Accent3 8" xfId="58020" hidden="1"/>
    <cellStyle name="20% - Accent3 8" xfId="58212" hidden="1"/>
    <cellStyle name="20% - Accent3 8" xfId="58279" hidden="1"/>
    <cellStyle name="20% - Accent3 8" xfId="58357" hidden="1"/>
    <cellStyle name="20% - Accent3 8" xfId="58549" hidden="1"/>
    <cellStyle name="20% - Accent3 8" xfId="58616" hidden="1"/>
    <cellStyle name="20% - Accent3 9" xfId="61" hidden="1"/>
    <cellStyle name="20% - Accent3 9" xfId="137" hidden="1"/>
    <cellStyle name="20% - Accent3 9" xfId="214" hidden="1"/>
    <cellStyle name="20% - Accent3 9" xfId="392" hidden="1"/>
    <cellStyle name="20% - Accent3 9" xfId="1397" hidden="1"/>
    <cellStyle name="20% - Accent3 9" xfId="1540" hidden="1"/>
    <cellStyle name="20% - Accent3 9" xfId="1672" hidden="1"/>
    <cellStyle name="20% - Accent3 9" xfId="2113" hidden="1"/>
    <cellStyle name="20% - Accent3 9" xfId="1112" hidden="1"/>
    <cellStyle name="20% - Accent3 9" xfId="900" hidden="1"/>
    <cellStyle name="20% - Accent3 9" xfId="2464" hidden="1"/>
    <cellStyle name="20% - Accent3 9" xfId="2600" hidden="1"/>
    <cellStyle name="20% - Accent3 9" xfId="2750" hidden="1"/>
    <cellStyle name="20% - Accent3 9" xfId="3235" hidden="1"/>
    <cellStyle name="20% - Accent3 9" xfId="1146" hidden="1"/>
    <cellStyle name="20% - Accent3 9" xfId="1266" hidden="1"/>
    <cellStyle name="20% - Accent3 9" xfId="3517" hidden="1"/>
    <cellStyle name="20% - Accent3 9" xfId="3617" hidden="1"/>
    <cellStyle name="20% - Accent3 9" xfId="3709" hidden="1"/>
    <cellStyle name="20% - Accent3 9" xfId="4278" hidden="1"/>
    <cellStyle name="20% - Accent3 9" xfId="4393" hidden="1"/>
    <cellStyle name="20% - Accent3 9" xfId="4507" hidden="1"/>
    <cellStyle name="20% - Accent3 9" xfId="4891" hidden="1"/>
    <cellStyle name="20% - Accent3 9" xfId="4971" hidden="1"/>
    <cellStyle name="20% - Accent3 9" xfId="5497" hidden="1"/>
    <cellStyle name="20% - Accent3 9" xfId="5571" hidden="1"/>
    <cellStyle name="20% - Accent3 9" xfId="5647" hidden="1"/>
    <cellStyle name="20% - Accent3 9" xfId="5725" hidden="1"/>
    <cellStyle name="20% - Accent3 9" xfId="6310" hidden="1"/>
    <cellStyle name="20% - Accent3 9" xfId="6386" hidden="1"/>
    <cellStyle name="20% - Accent3 9" xfId="6465" hidden="1"/>
    <cellStyle name="20% - Accent3 9" xfId="6723" hidden="1"/>
    <cellStyle name="20% - Accent3 9" xfId="6107" hidden="1"/>
    <cellStyle name="20% - Accent3 9" xfId="5999" hidden="1"/>
    <cellStyle name="20% - Accent3 9" xfId="6905" hidden="1"/>
    <cellStyle name="20% - Accent3 9" xfId="6981" hidden="1"/>
    <cellStyle name="20% - Accent3 9" xfId="7059" hidden="1"/>
    <cellStyle name="20% - Accent3 9" xfId="7283" hidden="1"/>
    <cellStyle name="20% - Accent3 9" xfId="6138" hidden="1"/>
    <cellStyle name="20% - Accent3 9" xfId="6245" hidden="1"/>
    <cellStyle name="20% - Accent3 9" xfId="7437" hidden="1"/>
    <cellStyle name="20% - Accent3 9" xfId="7513" hidden="1"/>
    <cellStyle name="20% - Accent3 9" xfId="7591" hidden="1"/>
    <cellStyle name="20% - Accent3 9" xfId="7774" hidden="1"/>
    <cellStyle name="20% - Accent3 9" xfId="7850" hidden="1"/>
    <cellStyle name="20% - Accent3 9" xfId="7928" hidden="1"/>
    <cellStyle name="20% - Accent3 9" xfId="8111" hidden="1"/>
    <cellStyle name="20% - Accent3 9" xfId="8187" hidden="1"/>
    <cellStyle name="20% - Accent3 9" xfId="8289" hidden="1"/>
    <cellStyle name="20% - Accent3 9" xfId="8363" hidden="1"/>
    <cellStyle name="20% - Accent3 9" xfId="8439" hidden="1"/>
    <cellStyle name="20% - Accent3 9" xfId="8517" hidden="1"/>
    <cellStyle name="20% - Accent3 9" xfId="9102" hidden="1"/>
    <cellStyle name="20% - Accent3 9" xfId="9178" hidden="1"/>
    <cellStyle name="20% - Accent3 9" xfId="9257" hidden="1"/>
    <cellStyle name="20% - Accent3 9" xfId="9515" hidden="1"/>
    <cellStyle name="20% - Accent3 9" xfId="8899" hidden="1"/>
    <cellStyle name="20% - Accent3 9" xfId="8791" hidden="1"/>
    <cellStyle name="20% - Accent3 9" xfId="9697" hidden="1"/>
    <cellStyle name="20% - Accent3 9" xfId="9773" hidden="1"/>
    <cellStyle name="20% - Accent3 9" xfId="9851" hidden="1"/>
    <cellStyle name="20% - Accent3 9" xfId="10075" hidden="1"/>
    <cellStyle name="20% - Accent3 9" xfId="8930" hidden="1"/>
    <cellStyle name="20% - Accent3 9" xfId="9037" hidden="1"/>
    <cellStyle name="20% - Accent3 9" xfId="10229" hidden="1"/>
    <cellStyle name="20% - Accent3 9" xfId="10305" hidden="1"/>
    <cellStyle name="20% - Accent3 9" xfId="10383" hidden="1"/>
    <cellStyle name="20% - Accent3 9" xfId="10566" hidden="1"/>
    <cellStyle name="20% - Accent3 9" xfId="10642" hidden="1"/>
    <cellStyle name="20% - Accent3 9" xfId="10720" hidden="1"/>
    <cellStyle name="20% - Accent3 9" xfId="10903" hidden="1"/>
    <cellStyle name="20% - Accent3 9" xfId="10979" hidden="1"/>
    <cellStyle name="20% - Accent3 9" xfId="5417" hidden="1"/>
    <cellStyle name="20% - Accent3 9" xfId="5343" hidden="1"/>
    <cellStyle name="20% - Accent3 9" xfId="5264" hidden="1"/>
    <cellStyle name="20% - Accent3 9" xfId="5180" hidden="1"/>
    <cellStyle name="20% - Accent3 9" xfId="4013" hidden="1"/>
    <cellStyle name="20% - Accent3 9" xfId="3932" hidden="1"/>
    <cellStyle name="20% - Accent3 9" xfId="3847" hidden="1"/>
    <cellStyle name="20% - Accent3 9" xfId="3218" hidden="1"/>
    <cellStyle name="20% - Accent3 9" xfId="4467" hidden="1"/>
    <cellStyle name="20% - Accent3 9" xfId="4656" hidden="1"/>
    <cellStyle name="20% - Accent3 9" xfId="2887" hidden="1"/>
    <cellStyle name="20% - Accent3 9" xfId="2735" hidden="1"/>
    <cellStyle name="20% - Accent3 9" xfId="2570" hidden="1"/>
    <cellStyle name="20% - Accent3 9" xfId="2091" hidden="1"/>
    <cellStyle name="20% - Accent3 9" xfId="4360" hidden="1"/>
    <cellStyle name="20% - Accent3 9" xfId="4181" hidden="1"/>
    <cellStyle name="20% - Accent3 9" xfId="1726" hidden="1"/>
    <cellStyle name="20% - Accent3 9" xfId="1533" hidden="1"/>
    <cellStyle name="20% - Accent3 9" xfId="1367" hidden="1"/>
    <cellStyle name="20% - Accent3 9" xfId="876" hidden="1"/>
    <cellStyle name="20% - Accent3 9" xfId="800" hidden="1"/>
    <cellStyle name="20% - Accent3 9" xfId="722" hidden="1"/>
    <cellStyle name="20% - Accent3 9" xfId="11055" hidden="1"/>
    <cellStyle name="20% - Accent3 9" xfId="11131" hidden="1"/>
    <cellStyle name="20% - Accent3 9" xfId="11233" hidden="1"/>
    <cellStyle name="20% - Accent3 9" xfId="11307" hidden="1"/>
    <cellStyle name="20% - Accent3 9" xfId="11383" hidden="1"/>
    <cellStyle name="20% - Accent3 9" xfId="11461" hidden="1"/>
    <cellStyle name="20% - Accent3 9" xfId="12046" hidden="1"/>
    <cellStyle name="20% - Accent3 9" xfId="12122" hidden="1"/>
    <cellStyle name="20% - Accent3 9" xfId="12201" hidden="1"/>
    <cellStyle name="20% - Accent3 9" xfId="12459" hidden="1"/>
    <cellStyle name="20% - Accent3 9" xfId="11843" hidden="1"/>
    <cellStyle name="20% - Accent3 9" xfId="11735" hidden="1"/>
    <cellStyle name="20% - Accent3 9" xfId="12641" hidden="1"/>
    <cellStyle name="20% - Accent3 9" xfId="12717" hidden="1"/>
    <cellStyle name="20% - Accent3 9" xfId="12795" hidden="1"/>
    <cellStyle name="20% - Accent3 9" xfId="13019" hidden="1"/>
    <cellStyle name="20% - Accent3 9" xfId="11874" hidden="1"/>
    <cellStyle name="20% - Accent3 9" xfId="11981" hidden="1"/>
    <cellStyle name="20% - Accent3 9" xfId="13173" hidden="1"/>
    <cellStyle name="20% - Accent3 9" xfId="13249" hidden="1"/>
    <cellStyle name="20% - Accent3 9" xfId="13327" hidden="1"/>
    <cellStyle name="20% - Accent3 9" xfId="13510" hidden="1"/>
    <cellStyle name="20% - Accent3 9" xfId="13586" hidden="1"/>
    <cellStyle name="20% - Accent3 9" xfId="13664" hidden="1"/>
    <cellStyle name="20% - Accent3 9" xfId="13847" hidden="1"/>
    <cellStyle name="20% - Accent3 9" xfId="13923" hidden="1"/>
    <cellStyle name="20% - Accent3 9" xfId="14025" hidden="1"/>
    <cellStyle name="20% - Accent3 9" xfId="14099" hidden="1"/>
    <cellStyle name="20% - Accent3 9" xfId="14175" hidden="1"/>
    <cellStyle name="20% - Accent3 9" xfId="14253" hidden="1"/>
    <cellStyle name="20% - Accent3 9" xfId="14838" hidden="1"/>
    <cellStyle name="20% - Accent3 9" xfId="14914" hidden="1"/>
    <cellStyle name="20% - Accent3 9" xfId="14993" hidden="1"/>
    <cellStyle name="20% - Accent3 9" xfId="15251" hidden="1"/>
    <cellStyle name="20% - Accent3 9" xfId="14635" hidden="1"/>
    <cellStyle name="20% - Accent3 9" xfId="14527" hidden="1"/>
    <cellStyle name="20% - Accent3 9" xfId="15433" hidden="1"/>
    <cellStyle name="20% - Accent3 9" xfId="15509" hidden="1"/>
    <cellStyle name="20% - Accent3 9" xfId="15587" hidden="1"/>
    <cellStyle name="20% - Accent3 9" xfId="15811" hidden="1"/>
    <cellStyle name="20% - Accent3 9" xfId="14666" hidden="1"/>
    <cellStyle name="20% - Accent3 9" xfId="14773" hidden="1"/>
    <cellStyle name="20% - Accent3 9" xfId="15965" hidden="1"/>
    <cellStyle name="20% - Accent3 9" xfId="16041" hidden="1"/>
    <cellStyle name="20% - Accent3 9" xfId="16119" hidden="1"/>
    <cellStyle name="20% - Accent3 9" xfId="16302" hidden="1"/>
    <cellStyle name="20% - Accent3 9" xfId="16378" hidden="1"/>
    <cellStyle name="20% - Accent3 9" xfId="16456" hidden="1"/>
    <cellStyle name="20% - Accent3 9" xfId="16639" hidden="1"/>
    <cellStyle name="20% - Accent3 9" xfId="16715" hidden="1"/>
    <cellStyle name="20% - Accent3 9" xfId="16858" hidden="1"/>
    <cellStyle name="20% - Accent3 9" xfId="16932" hidden="1"/>
    <cellStyle name="20% - Accent3 9" xfId="17008" hidden="1"/>
    <cellStyle name="20% - Accent3 9" xfId="17086" hidden="1"/>
    <cellStyle name="20% - Accent3 9" xfId="17671" hidden="1"/>
    <cellStyle name="20% - Accent3 9" xfId="17747" hidden="1"/>
    <cellStyle name="20% - Accent3 9" xfId="17826" hidden="1"/>
    <cellStyle name="20% - Accent3 9" xfId="18084" hidden="1"/>
    <cellStyle name="20% - Accent3 9" xfId="17468" hidden="1"/>
    <cellStyle name="20% - Accent3 9" xfId="17360" hidden="1"/>
    <cellStyle name="20% - Accent3 9" xfId="18266" hidden="1"/>
    <cellStyle name="20% - Accent3 9" xfId="18342" hidden="1"/>
    <cellStyle name="20% - Accent3 9" xfId="18420" hidden="1"/>
    <cellStyle name="20% - Accent3 9" xfId="18644" hidden="1"/>
    <cellStyle name="20% - Accent3 9" xfId="17499" hidden="1"/>
    <cellStyle name="20% - Accent3 9" xfId="17606" hidden="1"/>
    <cellStyle name="20% - Accent3 9" xfId="18798" hidden="1"/>
    <cellStyle name="20% - Accent3 9" xfId="18874" hidden="1"/>
    <cellStyle name="20% - Accent3 9" xfId="18952" hidden="1"/>
    <cellStyle name="20% - Accent3 9" xfId="19135" hidden="1"/>
    <cellStyle name="20% - Accent3 9" xfId="19211" hidden="1"/>
    <cellStyle name="20% - Accent3 9" xfId="19289" hidden="1"/>
    <cellStyle name="20% - Accent3 9" xfId="19472" hidden="1"/>
    <cellStyle name="20% - Accent3 9" xfId="19548" hidden="1"/>
    <cellStyle name="20% - Accent3 9" xfId="19651" hidden="1"/>
    <cellStyle name="20% - Accent3 9" xfId="19725" hidden="1"/>
    <cellStyle name="20% - Accent3 9" xfId="19801" hidden="1"/>
    <cellStyle name="20% - Accent3 9" xfId="19879" hidden="1"/>
    <cellStyle name="20% - Accent3 9" xfId="20464" hidden="1"/>
    <cellStyle name="20% - Accent3 9" xfId="20540" hidden="1"/>
    <cellStyle name="20% - Accent3 9" xfId="20619" hidden="1"/>
    <cellStyle name="20% - Accent3 9" xfId="20877" hidden="1"/>
    <cellStyle name="20% - Accent3 9" xfId="20261" hidden="1"/>
    <cellStyle name="20% - Accent3 9" xfId="20153" hidden="1"/>
    <cellStyle name="20% - Accent3 9" xfId="21059" hidden="1"/>
    <cellStyle name="20% - Accent3 9" xfId="21135" hidden="1"/>
    <cellStyle name="20% - Accent3 9" xfId="21213" hidden="1"/>
    <cellStyle name="20% - Accent3 9" xfId="21437" hidden="1"/>
    <cellStyle name="20% - Accent3 9" xfId="20292" hidden="1"/>
    <cellStyle name="20% - Accent3 9" xfId="20399" hidden="1"/>
    <cellStyle name="20% - Accent3 9" xfId="21591" hidden="1"/>
    <cellStyle name="20% - Accent3 9" xfId="21667" hidden="1"/>
    <cellStyle name="20% - Accent3 9" xfId="21745" hidden="1"/>
    <cellStyle name="20% - Accent3 9" xfId="21928" hidden="1"/>
    <cellStyle name="20% - Accent3 9" xfId="22004" hidden="1"/>
    <cellStyle name="20% - Accent3 9" xfId="22082" hidden="1"/>
    <cellStyle name="20% - Accent3 9" xfId="22265" hidden="1"/>
    <cellStyle name="20% - Accent3 9" xfId="22341" hidden="1"/>
    <cellStyle name="20% - Accent3 9" xfId="22443" hidden="1"/>
    <cellStyle name="20% - Accent3 9" xfId="22517" hidden="1"/>
    <cellStyle name="20% - Accent3 9" xfId="22593" hidden="1"/>
    <cellStyle name="20% - Accent3 9" xfId="22671" hidden="1"/>
    <cellStyle name="20% - Accent3 9" xfId="23256" hidden="1"/>
    <cellStyle name="20% - Accent3 9" xfId="23332" hidden="1"/>
    <cellStyle name="20% - Accent3 9" xfId="23411" hidden="1"/>
    <cellStyle name="20% - Accent3 9" xfId="23669" hidden="1"/>
    <cellStyle name="20% - Accent3 9" xfId="23053" hidden="1"/>
    <cellStyle name="20% - Accent3 9" xfId="22945" hidden="1"/>
    <cellStyle name="20% - Accent3 9" xfId="23851" hidden="1"/>
    <cellStyle name="20% - Accent3 9" xfId="23927" hidden="1"/>
    <cellStyle name="20% - Accent3 9" xfId="24005" hidden="1"/>
    <cellStyle name="20% - Accent3 9" xfId="24229" hidden="1"/>
    <cellStyle name="20% - Accent3 9" xfId="23084" hidden="1"/>
    <cellStyle name="20% - Accent3 9" xfId="23191" hidden="1"/>
    <cellStyle name="20% - Accent3 9" xfId="24383" hidden="1"/>
    <cellStyle name="20% - Accent3 9" xfId="24459" hidden="1"/>
    <cellStyle name="20% - Accent3 9" xfId="24537" hidden="1"/>
    <cellStyle name="20% - Accent3 9" xfId="24720" hidden="1"/>
    <cellStyle name="20% - Accent3 9" xfId="24796" hidden="1"/>
    <cellStyle name="20% - Accent3 9" xfId="24874" hidden="1"/>
    <cellStyle name="20% - Accent3 9" xfId="25057" hidden="1"/>
    <cellStyle name="20% - Accent3 9" xfId="25133" hidden="1"/>
    <cellStyle name="20% - Accent3 9" xfId="25236" hidden="1"/>
    <cellStyle name="20% - Accent3 9" xfId="25310" hidden="1"/>
    <cellStyle name="20% - Accent3 9" xfId="25386" hidden="1"/>
    <cellStyle name="20% - Accent3 9" xfId="25464" hidden="1"/>
    <cellStyle name="20% - Accent3 9" xfId="26049" hidden="1"/>
    <cellStyle name="20% - Accent3 9" xfId="26125" hidden="1"/>
    <cellStyle name="20% - Accent3 9" xfId="26204" hidden="1"/>
    <cellStyle name="20% - Accent3 9" xfId="26462" hidden="1"/>
    <cellStyle name="20% - Accent3 9" xfId="25846" hidden="1"/>
    <cellStyle name="20% - Accent3 9" xfId="25738" hidden="1"/>
    <cellStyle name="20% - Accent3 9" xfId="26644" hidden="1"/>
    <cellStyle name="20% - Accent3 9" xfId="26720" hidden="1"/>
    <cellStyle name="20% - Accent3 9" xfId="26798" hidden="1"/>
    <cellStyle name="20% - Accent3 9" xfId="27022" hidden="1"/>
    <cellStyle name="20% - Accent3 9" xfId="25877" hidden="1"/>
    <cellStyle name="20% - Accent3 9" xfId="25984" hidden="1"/>
    <cellStyle name="20% - Accent3 9" xfId="27176" hidden="1"/>
    <cellStyle name="20% - Accent3 9" xfId="27252" hidden="1"/>
    <cellStyle name="20% - Accent3 9" xfId="27330" hidden="1"/>
    <cellStyle name="20% - Accent3 9" xfId="27513" hidden="1"/>
    <cellStyle name="20% - Accent3 9" xfId="27589" hidden="1"/>
    <cellStyle name="20% - Accent3 9" xfId="27667" hidden="1"/>
    <cellStyle name="20% - Accent3 9" xfId="27850" hidden="1"/>
    <cellStyle name="20% - Accent3 9" xfId="27926" hidden="1"/>
    <cellStyle name="20% - Accent3 9" xfId="28029" hidden="1"/>
    <cellStyle name="20% - Accent3 9" xfId="28103" hidden="1"/>
    <cellStyle name="20% - Accent3 9" xfId="28179" hidden="1"/>
    <cellStyle name="20% - Accent3 9" xfId="28257" hidden="1"/>
    <cellStyle name="20% - Accent3 9" xfId="28842" hidden="1"/>
    <cellStyle name="20% - Accent3 9" xfId="28918" hidden="1"/>
    <cellStyle name="20% - Accent3 9" xfId="28997" hidden="1"/>
    <cellStyle name="20% - Accent3 9" xfId="29255" hidden="1"/>
    <cellStyle name="20% - Accent3 9" xfId="28639" hidden="1"/>
    <cellStyle name="20% - Accent3 9" xfId="28531" hidden="1"/>
    <cellStyle name="20% - Accent3 9" xfId="29437" hidden="1"/>
    <cellStyle name="20% - Accent3 9" xfId="29513" hidden="1"/>
    <cellStyle name="20% - Accent3 9" xfId="29591" hidden="1"/>
    <cellStyle name="20% - Accent3 9" xfId="29815" hidden="1"/>
    <cellStyle name="20% - Accent3 9" xfId="28670" hidden="1"/>
    <cellStyle name="20% - Accent3 9" xfId="28777" hidden="1"/>
    <cellStyle name="20% - Accent3 9" xfId="29969" hidden="1"/>
    <cellStyle name="20% - Accent3 9" xfId="30045" hidden="1"/>
    <cellStyle name="20% - Accent3 9" xfId="30123" hidden="1"/>
    <cellStyle name="20% - Accent3 9" xfId="30306" hidden="1"/>
    <cellStyle name="20% - Accent3 9" xfId="30382" hidden="1"/>
    <cellStyle name="20% - Accent3 9" xfId="30460" hidden="1"/>
    <cellStyle name="20% - Accent3 9" xfId="30643" hidden="1"/>
    <cellStyle name="20% - Accent3 9" xfId="30719" hidden="1"/>
    <cellStyle name="20% - Accent3 9" xfId="30821" hidden="1"/>
    <cellStyle name="20% - Accent3 9" xfId="30895" hidden="1"/>
    <cellStyle name="20% - Accent3 9" xfId="30971" hidden="1"/>
    <cellStyle name="20% - Accent3 9" xfId="31049" hidden="1"/>
    <cellStyle name="20% - Accent3 9" xfId="31634" hidden="1"/>
    <cellStyle name="20% - Accent3 9" xfId="31710" hidden="1"/>
    <cellStyle name="20% - Accent3 9" xfId="31789" hidden="1"/>
    <cellStyle name="20% - Accent3 9" xfId="32047" hidden="1"/>
    <cellStyle name="20% - Accent3 9" xfId="31431" hidden="1"/>
    <cellStyle name="20% - Accent3 9" xfId="31323" hidden="1"/>
    <cellStyle name="20% - Accent3 9" xfId="32229" hidden="1"/>
    <cellStyle name="20% - Accent3 9" xfId="32305" hidden="1"/>
    <cellStyle name="20% - Accent3 9" xfId="32383" hidden="1"/>
    <cellStyle name="20% - Accent3 9" xfId="32607" hidden="1"/>
    <cellStyle name="20% - Accent3 9" xfId="31462" hidden="1"/>
    <cellStyle name="20% - Accent3 9" xfId="31569" hidden="1"/>
    <cellStyle name="20% - Accent3 9" xfId="32761" hidden="1"/>
    <cellStyle name="20% - Accent3 9" xfId="32837" hidden="1"/>
    <cellStyle name="20% - Accent3 9" xfId="32915" hidden="1"/>
    <cellStyle name="20% - Accent3 9" xfId="33098" hidden="1"/>
    <cellStyle name="20% - Accent3 9" xfId="33174" hidden="1"/>
    <cellStyle name="20% - Accent3 9" xfId="33252" hidden="1"/>
    <cellStyle name="20% - Accent3 9" xfId="33435" hidden="1"/>
    <cellStyle name="20% - Accent3 9" xfId="33511" hidden="1"/>
    <cellStyle name="20% - Accent3 9" xfId="33612" hidden="1"/>
    <cellStyle name="20% - Accent3 9" xfId="33686" hidden="1"/>
    <cellStyle name="20% - Accent3 9" xfId="33762" hidden="1"/>
    <cellStyle name="20% - Accent3 9" xfId="33840" hidden="1"/>
    <cellStyle name="20% - Accent3 9" xfId="34425" hidden="1"/>
    <cellStyle name="20% - Accent3 9" xfId="34501" hidden="1"/>
    <cellStyle name="20% - Accent3 9" xfId="34580" hidden="1"/>
    <cellStyle name="20% - Accent3 9" xfId="34838" hidden="1"/>
    <cellStyle name="20% - Accent3 9" xfId="34222" hidden="1"/>
    <cellStyle name="20% - Accent3 9" xfId="34114" hidden="1"/>
    <cellStyle name="20% - Accent3 9" xfId="35020" hidden="1"/>
    <cellStyle name="20% - Accent3 9" xfId="35096" hidden="1"/>
    <cellStyle name="20% - Accent3 9" xfId="35174" hidden="1"/>
    <cellStyle name="20% - Accent3 9" xfId="35398" hidden="1"/>
    <cellStyle name="20% - Accent3 9" xfId="34253" hidden="1"/>
    <cellStyle name="20% - Accent3 9" xfId="34360" hidden="1"/>
    <cellStyle name="20% - Accent3 9" xfId="35552" hidden="1"/>
    <cellStyle name="20% - Accent3 9" xfId="35628" hidden="1"/>
    <cellStyle name="20% - Accent3 9" xfId="35706" hidden="1"/>
    <cellStyle name="20% - Accent3 9" xfId="35889" hidden="1"/>
    <cellStyle name="20% - Accent3 9" xfId="35965" hidden="1"/>
    <cellStyle name="20% - Accent3 9" xfId="36043" hidden="1"/>
    <cellStyle name="20% - Accent3 9" xfId="36226" hidden="1"/>
    <cellStyle name="20% - Accent3 9" xfId="36302" hidden="1"/>
    <cellStyle name="20% - Accent3 9" xfId="36404" hidden="1"/>
    <cellStyle name="20% - Accent3 9" xfId="36478" hidden="1"/>
    <cellStyle name="20% - Accent3 9" xfId="36554" hidden="1"/>
    <cellStyle name="20% - Accent3 9" xfId="36632" hidden="1"/>
    <cellStyle name="20% - Accent3 9" xfId="37217" hidden="1"/>
    <cellStyle name="20% - Accent3 9" xfId="37293" hidden="1"/>
    <cellStyle name="20% - Accent3 9" xfId="37372" hidden="1"/>
    <cellStyle name="20% - Accent3 9" xfId="37630" hidden="1"/>
    <cellStyle name="20% - Accent3 9" xfId="37014" hidden="1"/>
    <cellStyle name="20% - Accent3 9" xfId="36906" hidden="1"/>
    <cellStyle name="20% - Accent3 9" xfId="37812" hidden="1"/>
    <cellStyle name="20% - Accent3 9" xfId="37888" hidden="1"/>
    <cellStyle name="20% - Accent3 9" xfId="37966" hidden="1"/>
    <cellStyle name="20% - Accent3 9" xfId="38190" hidden="1"/>
    <cellStyle name="20% - Accent3 9" xfId="37045" hidden="1"/>
    <cellStyle name="20% - Accent3 9" xfId="37152" hidden="1"/>
    <cellStyle name="20% - Accent3 9" xfId="38344" hidden="1"/>
    <cellStyle name="20% - Accent3 9" xfId="38420" hidden="1"/>
    <cellStyle name="20% - Accent3 9" xfId="38498" hidden="1"/>
    <cellStyle name="20% - Accent3 9" xfId="38681" hidden="1"/>
    <cellStyle name="20% - Accent3 9" xfId="38757" hidden="1"/>
    <cellStyle name="20% - Accent3 9" xfId="38835" hidden="1"/>
    <cellStyle name="20% - Accent3 9" xfId="39018" hidden="1"/>
    <cellStyle name="20% - Accent3 9" xfId="39094" hidden="1"/>
    <cellStyle name="20% - Accent3 9" xfId="39196" hidden="1"/>
    <cellStyle name="20% - Accent3 9" xfId="39270" hidden="1"/>
    <cellStyle name="20% - Accent3 9" xfId="39346" hidden="1"/>
    <cellStyle name="20% - Accent3 9" xfId="39424" hidden="1"/>
    <cellStyle name="20% - Accent3 9" xfId="40009" hidden="1"/>
    <cellStyle name="20% - Accent3 9" xfId="40085" hidden="1"/>
    <cellStyle name="20% - Accent3 9" xfId="40164" hidden="1"/>
    <cellStyle name="20% - Accent3 9" xfId="40422" hidden="1"/>
    <cellStyle name="20% - Accent3 9" xfId="39806" hidden="1"/>
    <cellStyle name="20% - Accent3 9" xfId="39698" hidden="1"/>
    <cellStyle name="20% - Accent3 9" xfId="40604" hidden="1"/>
    <cellStyle name="20% - Accent3 9" xfId="40680" hidden="1"/>
    <cellStyle name="20% - Accent3 9" xfId="40758" hidden="1"/>
    <cellStyle name="20% - Accent3 9" xfId="40982" hidden="1"/>
    <cellStyle name="20% - Accent3 9" xfId="39837" hidden="1"/>
    <cellStyle name="20% - Accent3 9" xfId="39944" hidden="1"/>
    <cellStyle name="20% - Accent3 9" xfId="41136" hidden="1"/>
    <cellStyle name="20% - Accent3 9" xfId="41212" hidden="1"/>
    <cellStyle name="20% - Accent3 9" xfId="41290" hidden="1"/>
    <cellStyle name="20% - Accent3 9" xfId="41473" hidden="1"/>
    <cellStyle name="20% - Accent3 9" xfId="41549" hidden="1"/>
    <cellStyle name="20% - Accent3 9" xfId="41627" hidden="1"/>
    <cellStyle name="20% - Accent3 9" xfId="41810" hidden="1"/>
    <cellStyle name="20% - Accent3 9" xfId="41886" hidden="1"/>
    <cellStyle name="20% - Accent3 9" xfId="41986" hidden="1"/>
    <cellStyle name="20% - Accent3 9" xfId="42060" hidden="1"/>
    <cellStyle name="20% - Accent3 9" xfId="42136" hidden="1"/>
    <cellStyle name="20% - Accent3 9" xfId="42214" hidden="1"/>
    <cellStyle name="20% - Accent3 9" xfId="42799" hidden="1"/>
    <cellStyle name="20% - Accent3 9" xfId="42875" hidden="1"/>
    <cellStyle name="20% - Accent3 9" xfId="42954" hidden="1"/>
    <cellStyle name="20% - Accent3 9" xfId="43212" hidden="1"/>
    <cellStyle name="20% - Accent3 9" xfId="42596" hidden="1"/>
    <cellStyle name="20% - Accent3 9" xfId="42488" hidden="1"/>
    <cellStyle name="20% - Accent3 9" xfId="43394" hidden="1"/>
    <cellStyle name="20% - Accent3 9" xfId="43470" hidden="1"/>
    <cellStyle name="20% - Accent3 9" xfId="43548" hidden="1"/>
    <cellStyle name="20% - Accent3 9" xfId="43772" hidden="1"/>
    <cellStyle name="20% - Accent3 9" xfId="42627" hidden="1"/>
    <cellStyle name="20% - Accent3 9" xfId="42734" hidden="1"/>
    <cellStyle name="20% - Accent3 9" xfId="43926" hidden="1"/>
    <cellStyle name="20% - Accent3 9" xfId="44002" hidden="1"/>
    <cellStyle name="20% - Accent3 9" xfId="44080" hidden="1"/>
    <cellStyle name="20% - Accent3 9" xfId="44263" hidden="1"/>
    <cellStyle name="20% - Accent3 9" xfId="44339" hidden="1"/>
    <cellStyle name="20% - Accent3 9" xfId="44417" hidden="1"/>
    <cellStyle name="20% - Accent3 9" xfId="44600" hidden="1"/>
    <cellStyle name="20% - Accent3 9" xfId="44676" hidden="1"/>
    <cellStyle name="20% - Accent3 9" xfId="44778" hidden="1"/>
    <cellStyle name="20% - Accent3 9" xfId="44852" hidden="1"/>
    <cellStyle name="20% - Accent3 9" xfId="44928" hidden="1"/>
    <cellStyle name="20% - Accent3 9" xfId="45006" hidden="1"/>
    <cellStyle name="20% - Accent3 9" xfId="45591" hidden="1"/>
    <cellStyle name="20% - Accent3 9" xfId="45667" hidden="1"/>
    <cellStyle name="20% - Accent3 9" xfId="45746" hidden="1"/>
    <cellStyle name="20% - Accent3 9" xfId="46004" hidden="1"/>
    <cellStyle name="20% - Accent3 9" xfId="45388" hidden="1"/>
    <cellStyle name="20% - Accent3 9" xfId="45280" hidden="1"/>
    <cellStyle name="20% - Accent3 9" xfId="46186" hidden="1"/>
    <cellStyle name="20% - Accent3 9" xfId="46262" hidden="1"/>
    <cellStyle name="20% - Accent3 9" xfId="46340" hidden="1"/>
    <cellStyle name="20% - Accent3 9" xfId="46564" hidden="1"/>
    <cellStyle name="20% - Accent3 9" xfId="45419" hidden="1"/>
    <cellStyle name="20% - Accent3 9" xfId="45526" hidden="1"/>
    <cellStyle name="20% - Accent3 9" xfId="46718" hidden="1"/>
    <cellStyle name="20% - Accent3 9" xfId="46794" hidden="1"/>
    <cellStyle name="20% - Accent3 9" xfId="46872" hidden="1"/>
    <cellStyle name="20% - Accent3 9" xfId="47055" hidden="1"/>
    <cellStyle name="20% - Accent3 9" xfId="47131" hidden="1"/>
    <cellStyle name="20% - Accent3 9" xfId="47209" hidden="1"/>
    <cellStyle name="20% - Accent3 9" xfId="47392" hidden="1"/>
    <cellStyle name="20% - Accent3 9" xfId="47468" hidden="1"/>
    <cellStyle name="20% - Accent3 9" xfId="47570" hidden="1"/>
    <cellStyle name="20% - Accent3 9" xfId="47644" hidden="1"/>
    <cellStyle name="20% - Accent3 9" xfId="47720" hidden="1"/>
    <cellStyle name="20% - Accent3 9" xfId="47798" hidden="1"/>
    <cellStyle name="20% - Accent3 9" xfId="48383" hidden="1"/>
    <cellStyle name="20% - Accent3 9" xfId="48459" hidden="1"/>
    <cellStyle name="20% - Accent3 9" xfId="48538" hidden="1"/>
    <cellStyle name="20% - Accent3 9" xfId="48796" hidden="1"/>
    <cellStyle name="20% - Accent3 9" xfId="48180" hidden="1"/>
    <cellStyle name="20% - Accent3 9" xfId="48072" hidden="1"/>
    <cellStyle name="20% - Accent3 9" xfId="48978" hidden="1"/>
    <cellStyle name="20% - Accent3 9" xfId="49054" hidden="1"/>
    <cellStyle name="20% - Accent3 9" xfId="49132" hidden="1"/>
    <cellStyle name="20% - Accent3 9" xfId="49356" hidden="1"/>
    <cellStyle name="20% - Accent3 9" xfId="48211" hidden="1"/>
    <cellStyle name="20% - Accent3 9" xfId="48318" hidden="1"/>
    <cellStyle name="20% - Accent3 9" xfId="49510" hidden="1"/>
    <cellStyle name="20% - Accent3 9" xfId="49586" hidden="1"/>
    <cellStyle name="20% - Accent3 9" xfId="49664" hidden="1"/>
    <cellStyle name="20% - Accent3 9" xfId="49847" hidden="1"/>
    <cellStyle name="20% - Accent3 9" xfId="49923" hidden="1"/>
    <cellStyle name="20% - Accent3 9" xfId="50001" hidden="1"/>
    <cellStyle name="20% - Accent3 9" xfId="50184" hidden="1"/>
    <cellStyle name="20% - Accent3 9" xfId="50260" hidden="1"/>
    <cellStyle name="20% - Accent3 9" xfId="50360" hidden="1"/>
    <cellStyle name="20% - Accent3 9" xfId="50434" hidden="1"/>
    <cellStyle name="20% - Accent3 9" xfId="50510" hidden="1"/>
    <cellStyle name="20% - Accent3 9" xfId="50588" hidden="1"/>
    <cellStyle name="20% - Accent3 9" xfId="51173" hidden="1"/>
    <cellStyle name="20% - Accent3 9" xfId="51249" hidden="1"/>
    <cellStyle name="20% - Accent3 9" xfId="51328" hidden="1"/>
    <cellStyle name="20% - Accent3 9" xfId="51586" hidden="1"/>
    <cellStyle name="20% - Accent3 9" xfId="50970" hidden="1"/>
    <cellStyle name="20% - Accent3 9" xfId="50862" hidden="1"/>
    <cellStyle name="20% - Accent3 9" xfId="51768" hidden="1"/>
    <cellStyle name="20% - Accent3 9" xfId="51844" hidden="1"/>
    <cellStyle name="20% - Accent3 9" xfId="51922" hidden="1"/>
    <cellStyle name="20% - Accent3 9" xfId="52146" hidden="1"/>
    <cellStyle name="20% - Accent3 9" xfId="51001" hidden="1"/>
    <cellStyle name="20% - Accent3 9" xfId="51108" hidden="1"/>
    <cellStyle name="20% - Accent3 9" xfId="52300" hidden="1"/>
    <cellStyle name="20% - Accent3 9" xfId="52376" hidden="1"/>
    <cellStyle name="20% - Accent3 9" xfId="52454" hidden="1"/>
    <cellStyle name="20% - Accent3 9" xfId="52637" hidden="1"/>
    <cellStyle name="20% - Accent3 9" xfId="52713" hidden="1"/>
    <cellStyle name="20% - Accent3 9" xfId="52791" hidden="1"/>
    <cellStyle name="20% - Accent3 9" xfId="52974" hidden="1"/>
    <cellStyle name="20% - Accent3 9" xfId="53050" hidden="1"/>
    <cellStyle name="20% - Accent3 9" xfId="53152" hidden="1"/>
    <cellStyle name="20% - Accent3 9" xfId="53226" hidden="1"/>
    <cellStyle name="20% - Accent3 9" xfId="53302" hidden="1"/>
    <cellStyle name="20% - Accent3 9" xfId="53380" hidden="1"/>
    <cellStyle name="20% - Accent3 9" xfId="53965" hidden="1"/>
    <cellStyle name="20% - Accent3 9" xfId="54041" hidden="1"/>
    <cellStyle name="20% - Accent3 9" xfId="54120" hidden="1"/>
    <cellStyle name="20% - Accent3 9" xfId="54378" hidden="1"/>
    <cellStyle name="20% - Accent3 9" xfId="53762" hidden="1"/>
    <cellStyle name="20% - Accent3 9" xfId="53654" hidden="1"/>
    <cellStyle name="20% - Accent3 9" xfId="54560" hidden="1"/>
    <cellStyle name="20% - Accent3 9" xfId="54636" hidden="1"/>
    <cellStyle name="20% - Accent3 9" xfId="54714" hidden="1"/>
    <cellStyle name="20% - Accent3 9" xfId="54938" hidden="1"/>
    <cellStyle name="20% - Accent3 9" xfId="53793" hidden="1"/>
    <cellStyle name="20% - Accent3 9" xfId="53900" hidden="1"/>
    <cellStyle name="20% - Accent3 9" xfId="55092" hidden="1"/>
    <cellStyle name="20% - Accent3 9" xfId="55168" hidden="1"/>
    <cellStyle name="20% - Accent3 9" xfId="55246" hidden="1"/>
    <cellStyle name="20% - Accent3 9" xfId="55429" hidden="1"/>
    <cellStyle name="20% - Accent3 9" xfId="55505" hidden="1"/>
    <cellStyle name="20% - Accent3 9" xfId="55583" hidden="1"/>
    <cellStyle name="20% - Accent3 9" xfId="55766" hidden="1"/>
    <cellStyle name="20% - Accent3 9" xfId="55842" hidden="1"/>
    <cellStyle name="20% - Accent3 9" xfId="55944" hidden="1"/>
    <cellStyle name="20% - Accent3 9" xfId="56018" hidden="1"/>
    <cellStyle name="20% - Accent3 9" xfId="56094" hidden="1"/>
    <cellStyle name="20% - Accent3 9" xfId="56172" hidden="1"/>
    <cellStyle name="20% - Accent3 9" xfId="56757" hidden="1"/>
    <cellStyle name="20% - Accent3 9" xfId="56833" hidden="1"/>
    <cellStyle name="20% - Accent3 9" xfId="56912" hidden="1"/>
    <cellStyle name="20% - Accent3 9" xfId="57170" hidden="1"/>
    <cellStyle name="20% - Accent3 9" xfId="56554" hidden="1"/>
    <cellStyle name="20% - Accent3 9" xfId="56446" hidden="1"/>
    <cellStyle name="20% - Accent3 9" xfId="57352" hidden="1"/>
    <cellStyle name="20% - Accent3 9" xfId="57428" hidden="1"/>
    <cellStyle name="20% - Accent3 9" xfId="57506" hidden="1"/>
    <cellStyle name="20% - Accent3 9" xfId="57730" hidden="1"/>
    <cellStyle name="20% - Accent3 9" xfId="56585" hidden="1"/>
    <cellStyle name="20% - Accent3 9" xfId="56692" hidden="1"/>
    <cellStyle name="20% - Accent3 9" xfId="57884" hidden="1"/>
    <cellStyle name="20% - Accent3 9" xfId="57960" hidden="1"/>
    <cellStyle name="20% - Accent3 9" xfId="58038" hidden="1"/>
    <cellStyle name="20% - Accent3 9" xfId="58221" hidden="1"/>
    <cellStyle name="20% - Accent3 9" xfId="58297" hidden="1"/>
    <cellStyle name="20% - Accent3 9" xfId="58375" hidden="1"/>
    <cellStyle name="20% - Accent3 9" xfId="58558" hidden="1"/>
    <cellStyle name="20% - Accent3 9" xfId="58634" hidden="1"/>
    <cellStyle name="20% - Accent4" xfId="16803" builtinId="42" hidden="1"/>
    <cellStyle name="20% - Accent4 10" xfId="76" hidden="1"/>
    <cellStyle name="20% - Accent4 10" xfId="152" hidden="1"/>
    <cellStyle name="20% - Accent4 10" xfId="241" hidden="1"/>
    <cellStyle name="20% - Accent4 10" xfId="408" hidden="1"/>
    <cellStyle name="20% - Accent4 10" xfId="1415" hidden="1"/>
    <cellStyle name="20% - Accent4 10" xfId="1560" hidden="1"/>
    <cellStyle name="20% - Accent4 10" xfId="1699" hidden="1"/>
    <cellStyle name="20% - Accent4 10" xfId="1014" hidden="1"/>
    <cellStyle name="20% - Accent4 10" xfId="1026" hidden="1"/>
    <cellStyle name="20% - Accent4 10" xfId="1168" hidden="1"/>
    <cellStyle name="20% - Accent4 10" xfId="2482" hidden="1"/>
    <cellStyle name="20% - Accent4 10" xfId="2618" hidden="1"/>
    <cellStyle name="20% - Accent4 10" xfId="2768" hidden="1"/>
    <cellStyle name="20% - Accent4 10" xfId="2138" hidden="1"/>
    <cellStyle name="20% - Accent4 10" xfId="1246" hidden="1"/>
    <cellStyle name="20% - Accent4 10" xfId="1757" hidden="1"/>
    <cellStyle name="20% - Accent4 10" xfId="3537" hidden="1"/>
    <cellStyle name="20% - Accent4 10" xfId="3636" hidden="1"/>
    <cellStyle name="20% - Accent4 10" xfId="3727" hidden="1"/>
    <cellStyle name="20% - Accent4 10" xfId="4299" hidden="1"/>
    <cellStyle name="20% - Accent4 10" xfId="4410" hidden="1"/>
    <cellStyle name="20% - Accent4 10" xfId="4522" hidden="1"/>
    <cellStyle name="20% - Accent4 10" xfId="4908" hidden="1"/>
    <cellStyle name="20% - Accent4 10" xfId="4987" hidden="1"/>
    <cellStyle name="20% - Accent4 10" xfId="5512" hidden="1"/>
    <cellStyle name="20% - Accent4 10" xfId="5586" hidden="1"/>
    <cellStyle name="20% - Accent4 10" xfId="5662" hidden="1"/>
    <cellStyle name="20% - Accent4 10" xfId="5740" hidden="1"/>
    <cellStyle name="20% - Accent4 10" xfId="6325" hidden="1"/>
    <cellStyle name="20% - Accent4 10" xfId="6401" hidden="1"/>
    <cellStyle name="20% - Accent4 10" xfId="6480" hidden="1"/>
    <cellStyle name="20% - Accent4 10" xfId="6066" hidden="1"/>
    <cellStyle name="20% - Accent4 10" xfId="6067" hidden="1"/>
    <cellStyle name="20% - Accent4 10" xfId="6158" hidden="1"/>
    <cellStyle name="20% - Accent4 10" xfId="6920" hidden="1"/>
    <cellStyle name="20% - Accent4 10" xfId="6996" hidden="1"/>
    <cellStyle name="20% - Accent4 10" xfId="7074" hidden="1"/>
    <cellStyle name="20% - Accent4 10" xfId="6748" hidden="1"/>
    <cellStyle name="20% - Accent4 10" xfId="6227" hidden="1"/>
    <cellStyle name="20% - Accent4 10" xfId="6521" hidden="1"/>
    <cellStyle name="20% - Accent4 10" xfId="7452" hidden="1"/>
    <cellStyle name="20% - Accent4 10" xfId="7528" hidden="1"/>
    <cellStyle name="20% - Accent4 10" xfId="7606" hidden="1"/>
    <cellStyle name="20% - Accent4 10" xfId="7789" hidden="1"/>
    <cellStyle name="20% - Accent4 10" xfId="7865" hidden="1"/>
    <cellStyle name="20% - Accent4 10" xfId="7943" hidden="1"/>
    <cellStyle name="20% - Accent4 10" xfId="8126" hidden="1"/>
    <cellStyle name="20% - Accent4 10" xfId="8202" hidden="1"/>
    <cellStyle name="20% - Accent4 10" xfId="8304" hidden="1"/>
    <cellStyle name="20% - Accent4 10" xfId="8378" hidden="1"/>
    <cellStyle name="20% - Accent4 10" xfId="8454" hidden="1"/>
    <cellStyle name="20% - Accent4 10" xfId="8532" hidden="1"/>
    <cellStyle name="20% - Accent4 10" xfId="9117" hidden="1"/>
    <cellStyle name="20% - Accent4 10" xfId="9193" hidden="1"/>
    <cellStyle name="20% - Accent4 10" xfId="9272" hidden="1"/>
    <cellStyle name="20% - Accent4 10" xfId="8858" hidden="1"/>
    <cellStyle name="20% - Accent4 10" xfId="8859" hidden="1"/>
    <cellStyle name="20% - Accent4 10" xfId="8950" hidden="1"/>
    <cellStyle name="20% - Accent4 10" xfId="9712" hidden="1"/>
    <cellStyle name="20% - Accent4 10" xfId="9788" hidden="1"/>
    <cellStyle name="20% - Accent4 10" xfId="9866" hidden="1"/>
    <cellStyle name="20% - Accent4 10" xfId="9540" hidden="1"/>
    <cellStyle name="20% - Accent4 10" xfId="9019" hidden="1"/>
    <cellStyle name="20% - Accent4 10" xfId="9313" hidden="1"/>
    <cellStyle name="20% - Accent4 10" xfId="10244" hidden="1"/>
    <cellStyle name="20% - Accent4 10" xfId="10320" hidden="1"/>
    <cellStyle name="20% - Accent4 10" xfId="10398" hidden="1"/>
    <cellStyle name="20% - Accent4 10" xfId="10581" hidden="1"/>
    <cellStyle name="20% - Accent4 10" xfId="10657" hidden="1"/>
    <cellStyle name="20% - Accent4 10" xfId="10735" hidden="1"/>
    <cellStyle name="20% - Accent4 10" xfId="10918" hidden="1"/>
    <cellStyle name="20% - Accent4 10" xfId="10994" hidden="1"/>
    <cellStyle name="20% - Accent4 10" xfId="5402" hidden="1"/>
    <cellStyle name="20% - Accent4 10" xfId="5328" hidden="1"/>
    <cellStyle name="20% - Accent4 10" xfId="5248" hidden="1"/>
    <cellStyle name="20% - Accent4 10" xfId="5165" hidden="1"/>
    <cellStyle name="20% - Accent4 10" xfId="3997" hidden="1"/>
    <cellStyle name="20% - Accent4 10" xfId="3916" hidden="1"/>
    <cellStyle name="20% - Accent4 10" xfId="3830" hidden="1"/>
    <cellStyle name="20% - Accent4 10" xfId="4577" hidden="1"/>
    <cellStyle name="20% - Accent4 10" xfId="4576" hidden="1"/>
    <cellStyle name="20% - Accent4 10" xfId="4284" hidden="1"/>
    <cellStyle name="20% - Accent4 10" xfId="2866" hidden="1"/>
    <cellStyle name="20% - Accent4 10" xfId="2715" hidden="1"/>
    <cellStyle name="20% - Accent4 10" xfId="2550" hidden="1"/>
    <cellStyle name="20% - Accent4 10" xfId="3193" hidden="1"/>
    <cellStyle name="20% - Accent4 10" xfId="4200" hidden="1"/>
    <cellStyle name="20% - Accent4 10" xfId="3786" hidden="1"/>
    <cellStyle name="20% - Accent4 10" xfId="1685" hidden="1"/>
    <cellStyle name="20% - Accent4 10" xfId="1512" hidden="1"/>
    <cellStyle name="20% - Accent4 10" xfId="1348" hidden="1"/>
    <cellStyle name="20% - Accent4 10" xfId="861" hidden="1"/>
    <cellStyle name="20% - Accent4 10" xfId="785" hidden="1"/>
    <cellStyle name="20% - Accent4 10" xfId="707" hidden="1"/>
    <cellStyle name="20% - Accent4 10" xfId="11070" hidden="1"/>
    <cellStyle name="20% - Accent4 10" xfId="11146" hidden="1"/>
    <cellStyle name="20% - Accent4 10" xfId="11248" hidden="1"/>
    <cellStyle name="20% - Accent4 10" xfId="11322" hidden="1"/>
    <cellStyle name="20% - Accent4 10" xfId="11398" hidden="1"/>
    <cellStyle name="20% - Accent4 10" xfId="11476" hidden="1"/>
    <cellStyle name="20% - Accent4 10" xfId="12061" hidden="1"/>
    <cellStyle name="20% - Accent4 10" xfId="12137" hidden="1"/>
    <cellStyle name="20% - Accent4 10" xfId="12216" hidden="1"/>
    <cellStyle name="20% - Accent4 10" xfId="11802" hidden="1"/>
    <cellStyle name="20% - Accent4 10" xfId="11803" hidden="1"/>
    <cellStyle name="20% - Accent4 10" xfId="11894" hidden="1"/>
    <cellStyle name="20% - Accent4 10" xfId="12656" hidden="1"/>
    <cellStyle name="20% - Accent4 10" xfId="12732" hidden="1"/>
    <cellStyle name="20% - Accent4 10" xfId="12810" hidden="1"/>
    <cellStyle name="20% - Accent4 10" xfId="12484" hidden="1"/>
    <cellStyle name="20% - Accent4 10" xfId="11963" hidden="1"/>
    <cellStyle name="20% - Accent4 10" xfId="12257" hidden="1"/>
    <cellStyle name="20% - Accent4 10" xfId="13188" hidden="1"/>
    <cellStyle name="20% - Accent4 10" xfId="13264" hidden="1"/>
    <cellStyle name="20% - Accent4 10" xfId="13342" hidden="1"/>
    <cellStyle name="20% - Accent4 10" xfId="13525" hidden="1"/>
    <cellStyle name="20% - Accent4 10" xfId="13601" hidden="1"/>
    <cellStyle name="20% - Accent4 10" xfId="13679" hidden="1"/>
    <cellStyle name="20% - Accent4 10" xfId="13862" hidden="1"/>
    <cellStyle name="20% - Accent4 10" xfId="13938" hidden="1"/>
    <cellStyle name="20% - Accent4 10" xfId="14040" hidden="1"/>
    <cellStyle name="20% - Accent4 10" xfId="14114" hidden="1"/>
    <cellStyle name="20% - Accent4 10" xfId="14190" hidden="1"/>
    <cellStyle name="20% - Accent4 10" xfId="14268" hidden="1"/>
    <cellStyle name="20% - Accent4 10" xfId="14853" hidden="1"/>
    <cellStyle name="20% - Accent4 10" xfId="14929" hidden="1"/>
    <cellStyle name="20% - Accent4 10" xfId="15008" hidden="1"/>
    <cellStyle name="20% - Accent4 10" xfId="14594" hidden="1"/>
    <cellStyle name="20% - Accent4 10" xfId="14595" hidden="1"/>
    <cellStyle name="20% - Accent4 10" xfId="14686" hidden="1"/>
    <cellStyle name="20% - Accent4 10" xfId="15448" hidden="1"/>
    <cellStyle name="20% - Accent4 10" xfId="15524" hidden="1"/>
    <cellStyle name="20% - Accent4 10" xfId="15602" hidden="1"/>
    <cellStyle name="20% - Accent4 10" xfId="15276" hidden="1"/>
    <cellStyle name="20% - Accent4 10" xfId="14755" hidden="1"/>
    <cellStyle name="20% - Accent4 10" xfId="15049" hidden="1"/>
    <cellStyle name="20% - Accent4 10" xfId="15980" hidden="1"/>
    <cellStyle name="20% - Accent4 10" xfId="16056" hidden="1"/>
    <cellStyle name="20% - Accent4 10" xfId="16134" hidden="1"/>
    <cellStyle name="20% - Accent4 10" xfId="16317" hidden="1"/>
    <cellStyle name="20% - Accent4 10" xfId="16393" hidden="1"/>
    <cellStyle name="20% - Accent4 10" xfId="16471" hidden="1"/>
    <cellStyle name="20% - Accent4 10" xfId="16654" hidden="1"/>
    <cellStyle name="20% - Accent4 10" xfId="16730" hidden="1"/>
    <cellStyle name="20% - Accent4 10" xfId="16873" hidden="1"/>
    <cellStyle name="20% - Accent4 10" xfId="16947" hidden="1"/>
    <cellStyle name="20% - Accent4 10" xfId="17023" hidden="1"/>
    <cellStyle name="20% - Accent4 10" xfId="17101" hidden="1"/>
    <cellStyle name="20% - Accent4 10" xfId="17686" hidden="1"/>
    <cellStyle name="20% - Accent4 10" xfId="17762" hidden="1"/>
    <cellStyle name="20% - Accent4 10" xfId="17841" hidden="1"/>
    <cellStyle name="20% - Accent4 10" xfId="17427" hidden="1"/>
    <cellStyle name="20% - Accent4 10" xfId="17428" hidden="1"/>
    <cellStyle name="20% - Accent4 10" xfId="17519" hidden="1"/>
    <cellStyle name="20% - Accent4 10" xfId="18281" hidden="1"/>
    <cellStyle name="20% - Accent4 10" xfId="18357" hidden="1"/>
    <cellStyle name="20% - Accent4 10" xfId="18435" hidden="1"/>
    <cellStyle name="20% - Accent4 10" xfId="18109" hidden="1"/>
    <cellStyle name="20% - Accent4 10" xfId="17588" hidden="1"/>
    <cellStyle name="20% - Accent4 10" xfId="17882" hidden="1"/>
    <cellStyle name="20% - Accent4 10" xfId="18813" hidden="1"/>
    <cellStyle name="20% - Accent4 10" xfId="18889" hidden="1"/>
    <cellStyle name="20% - Accent4 10" xfId="18967" hidden="1"/>
    <cellStyle name="20% - Accent4 10" xfId="19150" hidden="1"/>
    <cellStyle name="20% - Accent4 10" xfId="19226" hidden="1"/>
    <cellStyle name="20% - Accent4 10" xfId="19304" hidden="1"/>
    <cellStyle name="20% - Accent4 10" xfId="19487" hidden="1"/>
    <cellStyle name="20% - Accent4 10" xfId="19563" hidden="1"/>
    <cellStyle name="20% - Accent4 10" xfId="19666" hidden="1"/>
    <cellStyle name="20% - Accent4 10" xfId="19740" hidden="1"/>
    <cellStyle name="20% - Accent4 10" xfId="19816" hidden="1"/>
    <cellStyle name="20% - Accent4 10" xfId="19894" hidden="1"/>
    <cellStyle name="20% - Accent4 10" xfId="20479" hidden="1"/>
    <cellStyle name="20% - Accent4 10" xfId="20555" hidden="1"/>
    <cellStyle name="20% - Accent4 10" xfId="20634" hidden="1"/>
    <cellStyle name="20% - Accent4 10" xfId="20220" hidden="1"/>
    <cellStyle name="20% - Accent4 10" xfId="20221" hidden="1"/>
    <cellStyle name="20% - Accent4 10" xfId="20312" hidden="1"/>
    <cellStyle name="20% - Accent4 10" xfId="21074" hidden="1"/>
    <cellStyle name="20% - Accent4 10" xfId="21150" hidden="1"/>
    <cellStyle name="20% - Accent4 10" xfId="21228" hidden="1"/>
    <cellStyle name="20% - Accent4 10" xfId="20902" hidden="1"/>
    <cellStyle name="20% - Accent4 10" xfId="20381" hidden="1"/>
    <cellStyle name="20% - Accent4 10" xfId="20675" hidden="1"/>
    <cellStyle name="20% - Accent4 10" xfId="21606" hidden="1"/>
    <cellStyle name="20% - Accent4 10" xfId="21682" hidden="1"/>
    <cellStyle name="20% - Accent4 10" xfId="21760" hidden="1"/>
    <cellStyle name="20% - Accent4 10" xfId="21943" hidden="1"/>
    <cellStyle name="20% - Accent4 10" xfId="22019" hidden="1"/>
    <cellStyle name="20% - Accent4 10" xfId="22097" hidden="1"/>
    <cellStyle name="20% - Accent4 10" xfId="22280" hidden="1"/>
    <cellStyle name="20% - Accent4 10" xfId="22356" hidden="1"/>
    <cellStyle name="20% - Accent4 10" xfId="22458" hidden="1"/>
    <cellStyle name="20% - Accent4 10" xfId="22532" hidden="1"/>
    <cellStyle name="20% - Accent4 10" xfId="22608" hidden="1"/>
    <cellStyle name="20% - Accent4 10" xfId="22686" hidden="1"/>
    <cellStyle name="20% - Accent4 10" xfId="23271" hidden="1"/>
    <cellStyle name="20% - Accent4 10" xfId="23347" hidden="1"/>
    <cellStyle name="20% - Accent4 10" xfId="23426" hidden="1"/>
    <cellStyle name="20% - Accent4 10" xfId="23012" hidden="1"/>
    <cellStyle name="20% - Accent4 10" xfId="23013" hidden="1"/>
    <cellStyle name="20% - Accent4 10" xfId="23104" hidden="1"/>
    <cellStyle name="20% - Accent4 10" xfId="23866" hidden="1"/>
    <cellStyle name="20% - Accent4 10" xfId="23942" hidden="1"/>
    <cellStyle name="20% - Accent4 10" xfId="24020" hidden="1"/>
    <cellStyle name="20% - Accent4 10" xfId="23694" hidden="1"/>
    <cellStyle name="20% - Accent4 10" xfId="23173" hidden="1"/>
    <cellStyle name="20% - Accent4 10" xfId="23467" hidden="1"/>
    <cellStyle name="20% - Accent4 10" xfId="24398" hidden="1"/>
    <cellStyle name="20% - Accent4 10" xfId="24474" hidden="1"/>
    <cellStyle name="20% - Accent4 10" xfId="24552" hidden="1"/>
    <cellStyle name="20% - Accent4 10" xfId="24735" hidden="1"/>
    <cellStyle name="20% - Accent4 10" xfId="24811" hidden="1"/>
    <cellStyle name="20% - Accent4 10" xfId="24889" hidden="1"/>
    <cellStyle name="20% - Accent4 10" xfId="25072" hidden="1"/>
    <cellStyle name="20% - Accent4 10" xfId="25148" hidden="1"/>
    <cellStyle name="20% - Accent4 10" xfId="25251" hidden="1"/>
    <cellStyle name="20% - Accent4 10" xfId="25325" hidden="1"/>
    <cellStyle name="20% - Accent4 10" xfId="25401" hidden="1"/>
    <cellStyle name="20% - Accent4 10" xfId="25479" hidden="1"/>
    <cellStyle name="20% - Accent4 10" xfId="26064" hidden="1"/>
    <cellStyle name="20% - Accent4 10" xfId="26140" hidden="1"/>
    <cellStyle name="20% - Accent4 10" xfId="26219" hidden="1"/>
    <cellStyle name="20% - Accent4 10" xfId="25805" hidden="1"/>
    <cellStyle name="20% - Accent4 10" xfId="25806" hidden="1"/>
    <cellStyle name="20% - Accent4 10" xfId="25897" hidden="1"/>
    <cellStyle name="20% - Accent4 10" xfId="26659" hidden="1"/>
    <cellStyle name="20% - Accent4 10" xfId="26735" hidden="1"/>
    <cellStyle name="20% - Accent4 10" xfId="26813" hidden="1"/>
    <cellStyle name="20% - Accent4 10" xfId="26487" hidden="1"/>
    <cellStyle name="20% - Accent4 10" xfId="25966" hidden="1"/>
    <cellStyle name="20% - Accent4 10" xfId="26260" hidden="1"/>
    <cellStyle name="20% - Accent4 10" xfId="27191" hidden="1"/>
    <cellStyle name="20% - Accent4 10" xfId="27267" hidden="1"/>
    <cellStyle name="20% - Accent4 10" xfId="27345" hidden="1"/>
    <cellStyle name="20% - Accent4 10" xfId="27528" hidden="1"/>
    <cellStyle name="20% - Accent4 10" xfId="27604" hidden="1"/>
    <cellStyle name="20% - Accent4 10" xfId="27682" hidden="1"/>
    <cellStyle name="20% - Accent4 10" xfId="27865" hidden="1"/>
    <cellStyle name="20% - Accent4 10" xfId="27941" hidden="1"/>
    <cellStyle name="20% - Accent4 10" xfId="28044" hidden="1"/>
    <cellStyle name="20% - Accent4 10" xfId="28118" hidden="1"/>
    <cellStyle name="20% - Accent4 10" xfId="28194" hidden="1"/>
    <cellStyle name="20% - Accent4 10" xfId="28272" hidden="1"/>
    <cellStyle name="20% - Accent4 10" xfId="28857" hidden="1"/>
    <cellStyle name="20% - Accent4 10" xfId="28933" hidden="1"/>
    <cellStyle name="20% - Accent4 10" xfId="29012" hidden="1"/>
    <cellStyle name="20% - Accent4 10" xfId="28598" hidden="1"/>
    <cellStyle name="20% - Accent4 10" xfId="28599" hidden="1"/>
    <cellStyle name="20% - Accent4 10" xfId="28690" hidden="1"/>
    <cellStyle name="20% - Accent4 10" xfId="29452" hidden="1"/>
    <cellStyle name="20% - Accent4 10" xfId="29528" hidden="1"/>
    <cellStyle name="20% - Accent4 10" xfId="29606" hidden="1"/>
    <cellStyle name="20% - Accent4 10" xfId="29280" hidden="1"/>
    <cellStyle name="20% - Accent4 10" xfId="28759" hidden="1"/>
    <cellStyle name="20% - Accent4 10" xfId="29053" hidden="1"/>
    <cellStyle name="20% - Accent4 10" xfId="29984" hidden="1"/>
    <cellStyle name="20% - Accent4 10" xfId="30060" hidden="1"/>
    <cellStyle name="20% - Accent4 10" xfId="30138" hidden="1"/>
    <cellStyle name="20% - Accent4 10" xfId="30321" hidden="1"/>
    <cellStyle name="20% - Accent4 10" xfId="30397" hidden="1"/>
    <cellStyle name="20% - Accent4 10" xfId="30475" hidden="1"/>
    <cellStyle name="20% - Accent4 10" xfId="30658" hidden="1"/>
    <cellStyle name="20% - Accent4 10" xfId="30734" hidden="1"/>
    <cellStyle name="20% - Accent4 10" xfId="30836" hidden="1"/>
    <cellStyle name="20% - Accent4 10" xfId="30910" hidden="1"/>
    <cellStyle name="20% - Accent4 10" xfId="30986" hidden="1"/>
    <cellStyle name="20% - Accent4 10" xfId="31064" hidden="1"/>
    <cellStyle name="20% - Accent4 10" xfId="31649" hidden="1"/>
    <cellStyle name="20% - Accent4 10" xfId="31725" hidden="1"/>
    <cellStyle name="20% - Accent4 10" xfId="31804" hidden="1"/>
    <cellStyle name="20% - Accent4 10" xfId="31390" hidden="1"/>
    <cellStyle name="20% - Accent4 10" xfId="31391" hidden="1"/>
    <cellStyle name="20% - Accent4 10" xfId="31482" hidden="1"/>
    <cellStyle name="20% - Accent4 10" xfId="32244" hidden="1"/>
    <cellStyle name="20% - Accent4 10" xfId="32320" hidden="1"/>
    <cellStyle name="20% - Accent4 10" xfId="32398" hidden="1"/>
    <cellStyle name="20% - Accent4 10" xfId="32072" hidden="1"/>
    <cellStyle name="20% - Accent4 10" xfId="31551" hidden="1"/>
    <cellStyle name="20% - Accent4 10" xfId="31845" hidden="1"/>
    <cellStyle name="20% - Accent4 10" xfId="32776" hidden="1"/>
    <cellStyle name="20% - Accent4 10" xfId="32852" hidden="1"/>
    <cellStyle name="20% - Accent4 10" xfId="32930" hidden="1"/>
    <cellStyle name="20% - Accent4 10" xfId="33113" hidden="1"/>
    <cellStyle name="20% - Accent4 10" xfId="33189" hidden="1"/>
    <cellStyle name="20% - Accent4 10" xfId="33267" hidden="1"/>
    <cellStyle name="20% - Accent4 10" xfId="33450" hidden="1"/>
    <cellStyle name="20% - Accent4 10" xfId="33526" hidden="1"/>
    <cellStyle name="20% - Accent4 10" xfId="33627" hidden="1"/>
    <cellStyle name="20% - Accent4 10" xfId="33701" hidden="1"/>
    <cellStyle name="20% - Accent4 10" xfId="33777" hidden="1"/>
    <cellStyle name="20% - Accent4 10" xfId="33855" hidden="1"/>
    <cellStyle name="20% - Accent4 10" xfId="34440" hidden="1"/>
    <cellStyle name="20% - Accent4 10" xfId="34516" hidden="1"/>
    <cellStyle name="20% - Accent4 10" xfId="34595" hidden="1"/>
    <cellStyle name="20% - Accent4 10" xfId="34181" hidden="1"/>
    <cellStyle name="20% - Accent4 10" xfId="34182" hidden="1"/>
    <cellStyle name="20% - Accent4 10" xfId="34273" hidden="1"/>
    <cellStyle name="20% - Accent4 10" xfId="35035" hidden="1"/>
    <cellStyle name="20% - Accent4 10" xfId="35111" hidden="1"/>
    <cellStyle name="20% - Accent4 10" xfId="35189" hidden="1"/>
    <cellStyle name="20% - Accent4 10" xfId="34863" hidden="1"/>
    <cellStyle name="20% - Accent4 10" xfId="34342" hidden="1"/>
    <cellStyle name="20% - Accent4 10" xfId="34636" hidden="1"/>
    <cellStyle name="20% - Accent4 10" xfId="35567" hidden="1"/>
    <cellStyle name="20% - Accent4 10" xfId="35643" hidden="1"/>
    <cellStyle name="20% - Accent4 10" xfId="35721" hidden="1"/>
    <cellStyle name="20% - Accent4 10" xfId="35904" hidden="1"/>
    <cellStyle name="20% - Accent4 10" xfId="35980" hidden="1"/>
    <cellStyle name="20% - Accent4 10" xfId="36058" hidden="1"/>
    <cellStyle name="20% - Accent4 10" xfId="36241" hidden="1"/>
    <cellStyle name="20% - Accent4 10" xfId="36317" hidden="1"/>
    <cellStyle name="20% - Accent4 10" xfId="36419" hidden="1"/>
    <cellStyle name="20% - Accent4 10" xfId="36493" hidden="1"/>
    <cellStyle name="20% - Accent4 10" xfId="36569" hidden="1"/>
    <cellStyle name="20% - Accent4 10" xfId="36647" hidden="1"/>
    <cellStyle name="20% - Accent4 10" xfId="37232" hidden="1"/>
    <cellStyle name="20% - Accent4 10" xfId="37308" hidden="1"/>
    <cellStyle name="20% - Accent4 10" xfId="37387" hidden="1"/>
    <cellStyle name="20% - Accent4 10" xfId="36973" hidden="1"/>
    <cellStyle name="20% - Accent4 10" xfId="36974" hidden="1"/>
    <cellStyle name="20% - Accent4 10" xfId="37065" hidden="1"/>
    <cellStyle name="20% - Accent4 10" xfId="37827" hidden="1"/>
    <cellStyle name="20% - Accent4 10" xfId="37903" hidden="1"/>
    <cellStyle name="20% - Accent4 10" xfId="37981" hidden="1"/>
    <cellStyle name="20% - Accent4 10" xfId="37655" hidden="1"/>
    <cellStyle name="20% - Accent4 10" xfId="37134" hidden="1"/>
    <cellStyle name="20% - Accent4 10" xfId="37428" hidden="1"/>
    <cellStyle name="20% - Accent4 10" xfId="38359" hidden="1"/>
    <cellStyle name="20% - Accent4 10" xfId="38435" hidden="1"/>
    <cellStyle name="20% - Accent4 10" xfId="38513" hidden="1"/>
    <cellStyle name="20% - Accent4 10" xfId="38696" hidden="1"/>
    <cellStyle name="20% - Accent4 10" xfId="38772" hidden="1"/>
    <cellStyle name="20% - Accent4 10" xfId="38850" hidden="1"/>
    <cellStyle name="20% - Accent4 10" xfId="39033" hidden="1"/>
    <cellStyle name="20% - Accent4 10" xfId="39109" hidden="1"/>
    <cellStyle name="20% - Accent4 10" xfId="39211" hidden="1"/>
    <cellStyle name="20% - Accent4 10" xfId="39285" hidden="1"/>
    <cellStyle name="20% - Accent4 10" xfId="39361" hidden="1"/>
    <cellStyle name="20% - Accent4 10" xfId="39439" hidden="1"/>
    <cellStyle name="20% - Accent4 10" xfId="40024" hidden="1"/>
    <cellStyle name="20% - Accent4 10" xfId="40100" hidden="1"/>
    <cellStyle name="20% - Accent4 10" xfId="40179" hidden="1"/>
    <cellStyle name="20% - Accent4 10" xfId="39765" hidden="1"/>
    <cellStyle name="20% - Accent4 10" xfId="39766" hidden="1"/>
    <cellStyle name="20% - Accent4 10" xfId="39857" hidden="1"/>
    <cellStyle name="20% - Accent4 10" xfId="40619" hidden="1"/>
    <cellStyle name="20% - Accent4 10" xfId="40695" hidden="1"/>
    <cellStyle name="20% - Accent4 10" xfId="40773" hidden="1"/>
    <cellStyle name="20% - Accent4 10" xfId="40447" hidden="1"/>
    <cellStyle name="20% - Accent4 10" xfId="39926" hidden="1"/>
    <cellStyle name="20% - Accent4 10" xfId="40220" hidden="1"/>
    <cellStyle name="20% - Accent4 10" xfId="41151" hidden="1"/>
    <cellStyle name="20% - Accent4 10" xfId="41227" hidden="1"/>
    <cellStyle name="20% - Accent4 10" xfId="41305" hidden="1"/>
    <cellStyle name="20% - Accent4 10" xfId="41488" hidden="1"/>
    <cellStyle name="20% - Accent4 10" xfId="41564" hidden="1"/>
    <cellStyle name="20% - Accent4 10" xfId="41642" hidden="1"/>
    <cellStyle name="20% - Accent4 10" xfId="41825" hidden="1"/>
    <cellStyle name="20% - Accent4 10" xfId="41901" hidden="1"/>
    <cellStyle name="20% - Accent4 10" xfId="42001" hidden="1"/>
    <cellStyle name="20% - Accent4 10" xfId="42075" hidden="1"/>
    <cellStyle name="20% - Accent4 10" xfId="42151" hidden="1"/>
    <cellStyle name="20% - Accent4 10" xfId="42229" hidden="1"/>
    <cellStyle name="20% - Accent4 10" xfId="42814" hidden="1"/>
    <cellStyle name="20% - Accent4 10" xfId="42890" hidden="1"/>
    <cellStyle name="20% - Accent4 10" xfId="42969" hidden="1"/>
    <cellStyle name="20% - Accent4 10" xfId="42555" hidden="1"/>
    <cellStyle name="20% - Accent4 10" xfId="42556" hidden="1"/>
    <cellStyle name="20% - Accent4 10" xfId="42647" hidden="1"/>
    <cellStyle name="20% - Accent4 10" xfId="43409" hidden="1"/>
    <cellStyle name="20% - Accent4 10" xfId="43485" hidden="1"/>
    <cellStyle name="20% - Accent4 10" xfId="43563" hidden="1"/>
    <cellStyle name="20% - Accent4 10" xfId="43237" hidden="1"/>
    <cellStyle name="20% - Accent4 10" xfId="42716" hidden="1"/>
    <cellStyle name="20% - Accent4 10" xfId="43010" hidden="1"/>
    <cellStyle name="20% - Accent4 10" xfId="43941" hidden="1"/>
    <cellStyle name="20% - Accent4 10" xfId="44017" hidden="1"/>
    <cellStyle name="20% - Accent4 10" xfId="44095" hidden="1"/>
    <cellStyle name="20% - Accent4 10" xfId="44278" hidden="1"/>
    <cellStyle name="20% - Accent4 10" xfId="44354" hidden="1"/>
    <cellStyle name="20% - Accent4 10" xfId="44432" hidden="1"/>
    <cellStyle name="20% - Accent4 10" xfId="44615" hidden="1"/>
    <cellStyle name="20% - Accent4 10" xfId="44691" hidden="1"/>
    <cellStyle name="20% - Accent4 10" xfId="44793" hidden="1"/>
    <cellStyle name="20% - Accent4 10" xfId="44867" hidden="1"/>
    <cellStyle name="20% - Accent4 10" xfId="44943" hidden="1"/>
    <cellStyle name="20% - Accent4 10" xfId="45021" hidden="1"/>
    <cellStyle name="20% - Accent4 10" xfId="45606" hidden="1"/>
    <cellStyle name="20% - Accent4 10" xfId="45682" hidden="1"/>
    <cellStyle name="20% - Accent4 10" xfId="45761" hidden="1"/>
    <cellStyle name="20% - Accent4 10" xfId="45347" hidden="1"/>
    <cellStyle name="20% - Accent4 10" xfId="45348" hidden="1"/>
    <cellStyle name="20% - Accent4 10" xfId="45439" hidden="1"/>
    <cellStyle name="20% - Accent4 10" xfId="46201" hidden="1"/>
    <cellStyle name="20% - Accent4 10" xfId="46277" hidden="1"/>
    <cellStyle name="20% - Accent4 10" xfId="46355" hidden="1"/>
    <cellStyle name="20% - Accent4 10" xfId="46029" hidden="1"/>
    <cellStyle name="20% - Accent4 10" xfId="45508" hidden="1"/>
    <cellStyle name="20% - Accent4 10" xfId="45802" hidden="1"/>
    <cellStyle name="20% - Accent4 10" xfId="46733" hidden="1"/>
    <cellStyle name="20% - Accent4 10" xfId="46809" hidden="1"/>
    <cellStyle name="20% - Accent4 10" xfId="46887" hidden="1"/>
    <cellStyle name="20% - Accent4 10" xfId="47070" hidden="1"/>
    <cellStyle name="20% - Accent4 10" xfId="47146" hidden="1"/>
    <cellStyle name="20% - Accent4 10" xfId="47224" hidden="1"/>
    <cellStyle name="20% - Accent4 10" xfId="47407" hidden="1"/>
    <cellStyle name="20% - Accent4 10" xfId="47483" hidden="1"/>
    <cellStyle name="20% - Accent4 10" xfId="47585" hidden="1"/>
    <cellStyle name="20% - Accent4 10" xfId="47659" hidden="1"/>
    <cellStyle name="20% - Accent4 10" xfId="47735" hidden="1"/>
    <cellStyle name="20% - Accent4 10" xfId="47813" hidden="1"/>
    <cellStyle name="20% - Accent4 10" xfId="48398" hidden="1"/>
    <cellStyle name="20% - Accent4 10" xfId="48474" hidden="1"/>
    <cellStyle name="20% - Accent4 10" xfId="48553" hidden="1"/>
    <cellStyle name="20% - Accent4 10" xfId="48139" hidden="1"/>
    <cellStyle name="20% - Accent4 10" xfId="48140" hidden="1"/>
    <cellStyle name="20% - Accent4 10" xfId="48231" hidden="1"/>
    <cellStyle name="20% - Accent4 10" xfId="48993" hidden="1"/>
    <cellStyle name="20% - Accent4 10" xfId="49069" hidden="1"/>
    <cellStyle name="20% - Accent4 10" xfId="49147" hidden="1"/>
    <cellStyle name="20% - Accent4 10" xfId="48821" hidden="1"/>
    <cellStyle name="20% - Accent4 10" xfId="48300" hidden="1"/>
    <cellStyle name="20% - Accent4 10" xfId="48594" hidden="1"/>
    <cellStyle name="20% - Accent4 10" xfId="49525" hidden="1"/>
    <cellStyle name="20% - Accent4 10" xfId="49601" hidden="1"/>
    <cellStyle name="20% - Accent4 10" xfId="49679" hidden="1"/>
    <cellStyle name="20% - Accent4 10" xfId="49862" hidden="1"/>
    <cellStyle name="20% - Accent4 10" xfId="49938" hidden="1"/>
    <cellStyle name="20% - Accent4 10" xfId="50016" hidden="1"/>
    <cellStyle name="20% - Accent4 10" xfId="50199" hidden="1"/>
    <cellStyle name="20% - Accent4 10" xfId="50275" hidden="1"/>
    <cellStyle name="20% - Accent4 10" xfId="50375" hidden="1"/>
    <cellStyle name="20% - Accent4 10" xfId="50449" hidden="1"/>
    <cellStyle name="20% - Accent4 10" xfId="50525" hidden="1"/>
    <cellStyle name="20% - Accent4 10" xfId="50603" hidden="1"/>
    <cellStyle name="20% - Accent4 10" xfId="51188" hidden="1"/>
    <cellStyle name="20% - Accent4 10" xfId="51264" hidden="1"/>
    <cellStyle name="20% - Accent4 10" xfId="51343" hidden="1"/>
    <cellStyle name="20% - Accent4 10" xfId="50929" hidden="1"/>
    <cellStyle name="20% - Accent4 10" xfId="50930" hidden="1"/>
    <cellStyle name="20% - Accent4 10" xfId="51021" hidden="1"/>
    <cellStyle name="20% - Accent4 10" xfId="51783" hidden="1"/>
    <cellStyle name="20% - Accent4 10" xfId="51859" hidden="1"/>
    <cellStyle name="20% - Accent4 10" xfId="51937" hidden="1"/>
    <cellStyle name="20% - Accent4 10" xfId="51611" hidden="1"/>
    <cellStyle name="20% - Accent4 10" xfId="51090" hidden="1"/>
    <cellStyle name="20% - Accent4 10" xfId="51384" hidden="1"/>
    <cellStyle name="20% - Accent4 10" xfId="52315" hidden="1"/>
    <cellStyle name="20% - Accent4 10" xfId="52391" hidden="1"/>
    <cellStyle name="20% - Accent4 10" xfId="52469" hidden="1"/>
    <cellStyle name="20% - Accent4 10" xfId="52652" hidden="1"/>
    <cellStyle name="20% - Accent4 10" xfId="52728" hidden="1"/>
    <cellStyle name="20% - Accent4 10" xfId="52806" hidden="1"/>
    <cellStyle name="20% - Accent4 10" xfId="52989" hidden="1"/>
    <cellStyle name="20% - Accent4 10" xfId="53065" hidden="1"/>
    <cellStyle name="20% - Accent4 10" xfId="53167" hidden="1"/>
    <cellStyle name="20% - Accent4 10" xfId="53241" hidden="1"/>
    <cellStyle name="20% - Accent4 10" xfId="53317" hidden="1"/>
    <cellStyle name="20% - Accent4 10" xfId="53395" hidden="1"/>
    <cellStyle name="20% - Accent4 10" xfId="53980" hidden="1"/>
    <cellStyle name="20% - Accent4 10" xfId="54056" hidden="1"/>
    <cellStyle name="20% - Accent4 10" xfId="54135" hidden="1"/>
    <cellStyle name="20% - Accent4 10" xfId="53721" hidden="1"/>
    <cellStyle name="20% - Accent4 10" xfId="53722" hidden="1"/>
    <cellStyle name="20% - Accent4 10" xfId="53813" hidden="1"/>
    <cellStyle name="20% - Accent4 10" xfId="54575" hidden="1"/>
    <cellStyle name="20% - Accent4 10" xfId="54651" hidden="1"/>
    <cellStyle name="20% - Accent4 10" xfId="54729" hidden="1"/>
    <cellStyle name="20% - Accent4 10" xfId="54403" hidden="1"/>
    <cellStyle name="20% - Accent4 10" xfId="53882" hidden="1"/>
    <cellStyle name="20% - Accent4 10" xfId="54176" hidden="1"/>
    <cellStyle name="20% - Accent4 10" xfId="55107" hidden="1"/>
    <cellStyle name="20% - Accent4 10" xfId="55183" hidden="1"/>
    <cellStyle name="20% - Accent4 10" xfId="55261" hidden="1"/>
    <cellStyle name="20% - Accent4 10" xfId="55444" hidden="1"/>
    <cellStyle name="20% - Accent4 10" xfId="55520" hidden="1"/>
    <cellStyle name="20% - Accent4 10" xfId="55598" hidden="1"/>
    <cellStyle name="20% - Accent4 10" xfId="55781" hidden="1"/>
    <cellStyle name="20% - Accent4 10" xfId="55857" hidden="1"/>
    <cellStyle name="20% - Accent4 10" xfId="55959" hidden="1"/>
    <cellStyle name="20% - Accent4 10" xfId="56033" hidden="1"/>
    <cellStyle name="20% - Accent4 10" xfId="56109" hidden="1"/>
    <cellStyle name="20% - Accent4 10" xfId="56187" hidden="1"/>
    <cellStyle name="20% - Accent4 10" xfId="56772" hidden="1"/>
    <cellStyle name="20% - Accent4 10" xfId="56848" hidden="1"/>
    <cellStyle name="20% - Accent4 10" xfId="56927" hidden="1"/>
    <cellStyle name="20% - Accent4 10" xfId="56513" hidden="1"/>
    <cellStyle name="20% - Accent4 10" xfId="56514" hidden="1"/>
    <cellStyle name="20% - Accent4 10" xfId="56605" hidden="1"/>
    <cellStyle name="20% - Accent4 10" xfId="57367" hidden="1"/>
    <cellStyle name="20% - Accent4 10" xfId="57443" hidden="1"/>
    <cellStyle name="20% - Accent4 10" xfId="57521" hidden="1"/>
    <cellStyle name="20% - Accent4 10" xfId="57195" hidden="1"/>
    <cellStyle name="20% - Accent4 10" xfId="56674" hidden="1"/>
    <cellStyle name="20% - Accent4 10" xfId="56968" hidden="1"/>
    <cellStyle name="20% - Accent4 10" xfId="57899" hidden="1"/>
    <cellStyle name="20% - Accent4 10" xfId="57975" hidden="1"/>
    <cellStyle name="20% - Accent4 10" xfId="58053" hidden="1"/>
    <cellStyle name="20% - Accent4 10" xfId="58236" hidden="1"/>
    <cellStyle name="20% - Accent4 10" xfId="58312" hidden="1"/>
    <cellStyle name="20% - Accent4 10" xfId="58390" hidden="1"/>
    <cellStyle name="20% - Accent4 10" xfId="58573" hidden="1"/>
    <cellStyle name="20% - Accent4 10" xfId="58649" hidden="1"/>
    <cellStyle name="20% - Accent4 11" xfId="89" hidden="1"/>
    <cellStyle name="20% - Accent4 11" xfId="165" hidden="1"/>
    <cellStyle name="20% - Accent4 11" xfId="277" hidden="1"/>
    <cellStyle name="20% - Accent4 11" xfId="421" hidden="1"/>
    <cellStyle name="20% - Accent4 11" xfId="1430" hidden="1"/>
    <cellStyle name="20% - Accent4 11" xfId="1575" hidden="1"/>
    <cellStyle name="20% - Accent4 11" xfId="1717" hidden="1"/>
    <cellStyle name="20% - Accent4 11" xfId="2109" hidden="1"/>
    <cellStyle name="20% - Accent4 11" xfId="1242" hidden="1"/>
    <cellStyle name="20% - Accent4 11" xfId="1116" hidden="1"/>
    <cellStyle name="20% - Accent4 11" xfId="2505" hidden="1"/>
    <cellStyle name="20% - Accent4 11" xfId="2634" hidden="1"/>
    <cellStyle name="20% - Accent4 11" xfId="2782" hidden="1"/>
    <cellStyle name="20% - Accent4 11" xfId="3234" hidden="1"/>
    <cellStyle name="20% - Accent4 11" xfId="2274" hidden="1"/>
    <cellStyle name="20% - Accent4 11" xfId="1196" hidden="1"/>
    <cellStyle name="20% - Accent4 11" xfId="3551" hidden="1"/>
    <cellStyle name="20% - Accent4 11" xfId="3649" hidden="1"/>
    <cellStyle name="20% - Accent4 11" xfId="3740" hidden="1"/>
    <cellStyle name="20% - Accent4 11" xfId="4316" hidden="1"/>
    <cellStyle name="20% - Accent4 11" xfId="4426" hidden="1"/>
    <cellStyle name="20% - Accent4 11" xfId="4539" hidden="1"/>
    <cellStyle name="20% - Accent4 11" xfId="4921" hidden="1"/>
    <cellStyle name="20% - Accent4 11" xfId="5001" hidden="1"/>
    <cellStyle name="20% - Accent4 11" xfId="5525" hidden="1"/>
    <cellStyle name="20% - Accent4 11" xfId="5599" hidden="1"/>
    <cellStyle name="20% - Accent4 11" xfId="5675" hidden="1"/>
    <cellStyle name="20% - Accent4 11" xfId="5753" hidden="1"/>
    <cellStyle name="20% - Accent4 11" xfId="6338" hidden="1"/>
    <cellStyle name="20% - Accent4 11" xfId="6414" hidden="1"/>
    <cellStyle name="20% - Accent4 11" xfId="6493" hidden="1"/>
    <cellStyle name="20% - Accent4 11" xfId="6719" hidden="1"/>
    <cellStyle name="20% - Accent4 11" xfId="6223" hidden="1"/>
    <cellStyle name="20% - Accent4 11" xfId="6111" hidden="1"/>
    <cellStyle name="20% - Accent4 11" xfId="6933" hidden="1"/>
    <cellStyle name="20% - Accent4 11" xfId="7009" hidden="1"/>
    <cellStyle name="20% - Accent4 11" xfId="7087" hidden="1"/>
    <cellStyle name="20% - Accent4 11" xfId="7282" hidden="1"/>
    <cellStyle name="20% - Accent4 11" xfId="6778" hidden="1"/>
    <cellStyle name="20% - Accent4 11" xfId="6184" hidden="1"/>
    <cellStyle name="20% - Accent4 11" xfId="7465" hidden="1"/>
    <cellStyle name="20% - Accent4 11" xfId="7541" hidden="1"/>
    <cellStyle name="20% - Accent4 11" xfId="7619" hidden="1"/>
    <cellStyle name="20% - Accent4 11" xfId="7802" hidden="1"/>
    <cellStyle name="20% - Accent4 11" xfId="7878" hidden="1"/>
    <cellStyle name="20% - Accent4 11" xfId="7956" hidden="1"/>
    <cellStyle name="20% - Accent4 11" xfId="8139" hidden="1"/>
    <cellStyle name="20% - Accent4 11" xfId="8215" hidden="1"/>
    <cellStyle name="20% - Accent4 11" xfId="8317" hidden="1"/>
    <cellStyle name="20% - Accent4 11" xfId="8391" hidden="1"/>
    <cellStyle name="20% - Accent4 11" xfId="8467" hidden="1"/>
    <cellStyle name="20% - Accent4 11" xfId="8545" hidden="1"/>
    <cellStyle name="20% - Accent4 11" xfId="9130" hidden="1"/>
    <cellStyle name="20% - Accent4 11" xfId="9206" hidden="1"/>
    <cellStyle name="20% - Accent4 11" xfId="9285" hidden="1"/>
    <cellStyle name="20% - Accent4 11" xfId="9511" hidden="1"/>
    <cellStyle name="20% - Accent4 11" xfId="9015" hidden="1"/>
    <cellStyle name="20% - Accent4 11" xfId="8903" hidden="1"/>
    <cellStyle name="20% - Accent4 11" xfId="9725" hidden="1"/>
    <cellStyle name="20% - Accent4 11" xfId="9801" hidden="1"/>
    <cellStyle name="20% - Accent4 11" xfId="9879" hidden="1"/>
    <cellStyle name="20% - Accent4 11" xfId="10074" hidden="1"/>
    <cellStyle name="20% - Accent4 11" xfId="9570" hidden="1"/>
    <cellStyle name="20% - Accent4 11" xfId="8976" hidden="1"/>
    <cellStyle name="20% - Accent4 11" xfId="10257" hidden="1"/>
    <cellStyle name="20% - Accent4 11" xfId="10333" hidden="1"/>
    <cellStyle name="20% - Accent4 11" xfId="10411" hidden="1"/>
    <cellStyle name="20% - Accent4 11" xfId="10594" hidden="1"/>
    <cellStyle name="20% - Accent4 11" xfId="10670" hidden="1"/>
    <cellStyle name="20% - Accent4 11" xfId="10748" hidden="1"/>
    <cellStyle name="20% - Accent4 11" xfId="10931" hidden="1"/>
    <cellStyle name="20% - Accent4 11" xfId="11007" hidden="1"/>
    <cellStyle name="20% - Accent4 11" xfId="5389" hidden="1"/>
    <cellStyle name="20% - Accent4 11" xfId="5315" hidden="1"/>
    <cellStyle name="20% - Accent4 11" xfId="5235" hidden="1"/>
    <cellStyle name="20% - Accent4 11" xfId="5151" hidden="1"/>
    <cellStyle name="20% - Accent4 11" xfId="3984" hidden="1"/>
    <cellStyle name="20% - Accent4 11" xfId="3903" hidden="1"/>
    <cellStyle name="20% - Accent4 11" xfId="3817" hidden="1"/>
    <cellStyle name="20% - Accent4 11" xfId="3222" hidden="1"/>
    <cellStyle name="20% - Accent4 11" xfId="4205" hidden="1"/>
    <cellStyle name="20% - Accent4 11" xfId="4455" hidden="1"/>
    <cellStyle name="20% - Accent4 11" xfId="2847" hidden="1"/>
    <cellStyle name="20% - Accent4 11" xfId="2698" hidden="1"/>
    <cellStyle name="20% - Accent4 11" xfId="2520" hidden="1"/>
    <cellStyle name="20% - Accent4 11" xfId="2092" hidden="1"/>
    <cellStyle name="20% - Accent4 11" xfId="3061" hidden="1"/>
    <cellStyle name="20% - Accent4 11" xfId="4246" hidden="1"/>
    <cellStyle name="20% - Accent4 11" xfId="1657" hidden="1"/>
    <cellStyle name="20% - Accent4 11" xfId="1496" hidden="1"/>
    <cellStyle name="20% - Accent4 11" xfId="1328" hidden="1"/>
    <cellStyle name="20% - Accent4 11" xfId="848" hidden="1"/>
    <cellStyle name="20% - Accent4 11" xfId="772" hidden="1"/>
    <cellStyle name="20% - Accent4 11" xfId="595" hidden="1"/>
    <cellStyle name="20% - Accent4 11" xfId="11083" hidden="1"/>
    <cellStyle name="20% - Accent4 11" xfId="11159" hidden="1"/>
    <cellStyle name="20% - Accent4 11" xfId="11261" hidden="1"/>
    <cellStyle name="20% - Accent4 11" xfId="11335" hidden="1"/>
    <cellStyle name="20% - Accent4 11" xfId="11411" hidden="1"/>
    <cellStyle name="20% - Accent4 11" xfId="11489" hidden="1"/>
    <cellStyle name="20% - Accent4 11" xfId="12074" hidden="1"/>
    <cellStyle name="20% - Accent4 11" xfId="12150" hidden="1"/>
    <cellStyle name="20% - Accent4 11" xfId="12229" hidden="1"/>
    <cellStyle name="20% - Accent4 11" xfId="12455" hidden="1"/>
    <cellStyle name="20% - Accent4 11" xfId="11959" hidden="1"/>
    <cellStyle name="20% - Accent4 11" xfId="11847" hidden="1"/>
    <cellStyle name="20% - Accent4 11" xfId="12669" hidden="1"/>
    <cellStyle name="20% - Accent4 11" xfId="12745" hidden="1"/>
    <cellStyle name="20% - Accent4 11" xfId="12823" hidden="1"/>
    <cellStyle name="20% - Accent4 11" xfId="13018" hidden="1"/>
    <cellStyle name="20% - Accent4 11" xfId="12514" hidden="1"/>
    <cellStyle name="20% - Accent4 11" xfId="11920" hidden="1"/>
    <cellStyle name="20% - Accent4 11" xfId="13201" hidden="1"/>
    <cellStyle name="20% - Accent4 11" xfId="13277" hidden="1"/>
    <cellStyle name="20% - Accent4 11" xfId="13355" hidden="1"/>
    <cellStyle name="20% - Accent4 11" xfId="13538" hidden="1"/>
    <cellStyle name="20% - Accent4 11" xfId="13614" hidden="1"/>
    <cellStyle name="20% - Accent4 11" xfId="13692" hidden="1"/>
    <cellStyle name="20% - Accent4 11" xfId="13875" hidden="1"/>
    <cellStyle name="20% - Accent4 11" xfId="13951" hidden="1"/>
    <cellStyle name="20% - Accent4 11" xfId="14053" hidden="1"/>
    <cellStyle name="20% - Accent4 11" xfId="14127" hidden="1"/>
    <cellStyle name="20% - Accent4 11" xfId="14203" hidden="1"/>
    <cellStyle name="20% - Accent4 11" xfId="14281" hidden="1"/>
    <cellStyle name="20% - Accent4 11" xfId="14866" hidden="1"/>
    <cellStyle name="20% - Accent4 11" xfId="14942" hidden="1"/>
    <cellStyle name="20% - Accent4 11" xfId="15021" hidden="1"/>
    <cellStyle name="20% - Accent4 11" xfId="15247" hidden="1"/>
    <cellStyle name="20% - Accent4 11" xfId="14751" hidden="1"/>
    <cellStyle name="20% - Accent4 11" xfId="14639" hidden="1"/>
    <cellStyle name="20% - Accent4 11" xfId="15461" hidden="1"/>
    <cellStyle name="20% - Accent4 11" xfId="15537" hidden="1"/>
    <cellStyle name="20% - Accent4 11" xfId="15615" hidden="1"/>
    <cellStyle name="20% - Accent4 11" xfId="15810" hidden="1"/>
    <cellStyle name="20% - Accent4 11" xfId="15306" hidden="1"/>
    <cellStyle name="20% - Accent4 11" xfId="14712" hidden="1"/>
    <cellStyle name="20% - Accent4 11" xfId="15993" hidden="1"/>
    <cellStyle name="20% - Accent4 11" xfId="16069" hidden="1"/>
    <cellStyle name="20% - Accent4 11" xfId="16147" hidden="1"/>
    <cellStyle name="20% - Accent4 11" xfId="16330" hidden="1"/>
    <cellStyle name="20% - Accent4 11" xfId="16406" hidden="1"/>
    <cellStyle name="20% - Accent4 11" xfId="16484" hidden="1"/>
    <cellStyle name="20% - Accent4 11" xfId="16667" hidden="1"/>
    <cellStyle name="20% - Accent4 11" xfId="16743" hidden="1"/>
    <cellStyle name="20% - Accent4 11" xfId="16886" hidden="1"/>
    <cellStyle name="20% - Accent4 11" xfId="16960" hidden="1"/>
    <cellStyle name="20% - Accent4 11" xfId="17036" hidden="1"/>
    <cellStyle name="20% - Accent4 11" xfId="17114" hidden="1"/>
    <cellStyle name="20% - Accent4 11" xfId="17699" hidden="1"/>
    <cellStyle name="20% - Accent4 11" xfId="17775" hidden="1"/>
    <cellStyle name="20% - Accent4 11" xfId="17854" hidden="1"/>
    <cellStyle name="20% - Accent4 11" xfId="18080" hidden="1"/>
    <cellStyle name="20% - Accent4 11" xfId="17584" hidden="1"/>
    <cellStyle name="20% - Accent4 11" xfId="17472" hidden="1"/>
    <cellStyle name="20% - Accent4 11" xfId="18294" hidden="1"/>
    <cellStyle name="20% - Accent4 11" xfId="18370" hidden="1"/>
    <cellStyle name="20% - Accent4 11" xfId="18448" hidden="1"/>
    <cellStyle name="20% - Accent4 11" xfId="18643" hidden="1"/>
    <cellStyle name="20% - Accent4 11" xfId="18139" hidden="1"/>
    <cellStyle name="20% - Accent4 11" xfId="17545" hidden="1"/>
    <cellStyle name="20% - Accent4 11" xfId="18826" hidden="1"/>
    <cellStyle name="20% - Accent4 11" xfId="18902" hidden="1"/>
    <cellStyle name="20% - Accent4 11" xfId="18980" hidden="1"/>
    <cellStyle name="20% - Accent4 11" xfId="19163" hidden="1"/>
    <cellStyle name="20% - Accent4 11" xfId="19239" hidden="1"/>
    <cellStyle name="20% - Accent4 11" xfId="19317" hidden="1"/>
    <cellStyle name="20% - Accent4 11" xfId="19500" hidden="1"/>
    <cellStyle name="20% - Accent4 11" xfId="19576" hidden="1"/>
    <cellStyle name="20% - Accent4 11" xfId="19679" hidden="1"/>
    <cellStyle name="20% - Accent4 11" xfId="19753" hidden="1"/>
    <cellStyle name="20% - Accent4 11" xfId="19829" hidden="1"/>
    <cellStyle name="20% - Accent4 11" xfId="19907" hidden="1"/>
    <cellStyle name="20% - Accent4 11" xfId="20492" hidden="1"/>
    <cellStyle name="20% - Accent4 11" xfId="20568" hidden="1"/>
    <cellStyle name="20% - Accent4 11" xfId="20647" hidden="1"/>
    <cellStyle name="20% - Accent4 11" xfId="20873" hidden="1"/>
    <cellStyle name="20% - Accent4 11" xfId="20377" hidden="1"/>
    <cellStyle name="20% - Accent4 11" xfId="20265" hidden="1"/>
    <cellStyle name="20% - Accent4 11" xfId="21087" hidden="1"/>
    <cellStyle name="20% - Accent4 11" xfId="21163" hidden="1"/>
    <cellStyle name="20% - Accent4 11" xfId="21241" hidden="1"/>
    <cellStyle name="20% - Accent4 11" xfId="21436" hidden="1"/>
    <cellStyle name="20% - Accent4 11" xfId="20932" hidden="1"/>
    <cellStyle name="20% - Accent4 11" xfId="20338" hidden="1"/>
    <cellStyle name="20% - Accent4 11" xfId="21619" hidden="1"/>
    <cellStyle name="20% - Accent4 11" xfId="21695" hidden="1"/>
    <cellStyle name="20% - Accent4 11" xfId="21773" hidden="1"/>
    <cellStyle name="20% - Accent4 11" xfId="21956" hidden="1"/>
    <cellStyle name="20% - Accent4 11" xfId="22032" hidden="1"/>
    <cellStyle name="20% - Accent4 11" xfId="22110" hidden="1"/>
    <cellStyle name="20% - Accent4 11" xfId="22293" hidden="1"/>
    <cellStyle name="20% - Accent4 11" xfId="22369" hidden="1"/>
    <cellStyle name="20% - Accent4 11" xfId="22471" hidden="1"/>
    <cellStyle name="20% - Accent4 11" xfId="22545" hidden="1"/>
    <cellStyle name="20% - Accent4 11" xfId="22621" hidden="1"/>
    <cellStyle name="20% - Accent4 11" xfId="22699" hidden="1"/>
    <cellStyle name="20% - Accent4 11" xfId="23284" hidden="1"/>
    <cellStyle name="20% - Accent4 11" xfId="23360" hidden="1"/>
    <cellStyle name="20% - Accent4 11" xfId="23439" hidden="1"/>
    <cellStyle name="20% - Accent4 11" xfId="23665" hidden="1"/>
    <cellStyle name="20% - Accent4 11" xfId="23169" hidden="1"/>
    <cellStyle name="20% - Accent4 11" xfId="23057" hidden="1"/>
    <cellStyle name="20% - Accent4 11" xfId="23879" hidden="1"/>
    <cellStyle name="20% - Accent4 11" xfId="23955" hidden="1"/>
    <cellStyle name="20% - Accent4 11" xfId="24033" hidden="1"/>
    <cellStyle name="20% - Accent4 11" xfId="24228" hidden="1"/>
    <cellStyle name="20% - Accent4 11" xfId="23724" hidden="1"/>
    <cellStyle name="20% - Accent4 11" xfId="23130" hidden="1"/>
    <cellStyle name="20% - Accent4 11" xfId="24411" hidden="1"/>
    <cellStyle name="20% - Accent4 11" xfId="24487" hidden="1"/>
    <cellStyle name="20% - Accent4 11" xfId="24565" hidden="1"/>
    <cellStyle name="20% - Accent4 11" xfId="24748" hidden="1"/>
    <cellStyle name="20% - Accent4 11" xfId="24824" hidden="1"/>
    <cellStyle name="20% - Accent4 11" xfId="24902" hidden="1"/>
    <cellStyle name="20% - Accent4 11" xfId="25085" hidden="1"/>
    <cellStyle name="20% - Accent4 11" xfId="25161" hidden="1"/>
    <cellStyle name="20% - Accent4 11" xfId="25264" hidden="1"/>
    <cellStyle name="20% - Accent4 11" xfId="25338" hidden="1"/>
    <cellStyle name="20% - Accent4 11" xfId="25414" hidden="1"/>
    <cellStyle name="20% - Accent4 11" xfId="25492" hidden="1"/>
    <cellStyle name="20% - Accent4 11" xfId="26077" hidden="1"/>
    <cellStyle name="20% - Accent4 11" xfId="26153" hidden="1"/>
    <cellStyle name="20% - Accent4 11" xfId="26232" hidden="1"/>
    <cellStyle name="20% - Accent4 11" xfId="26458" hidden="1"/>
    <cellStyle name="20% - Accent4 11" xfId="25962" hidden="1"/>
    <cellStyle name="20% - Accent4 11" xfId="25850" hidden="1"/>
    <cellStyle name="20% - Accent4 11" xfId="26672" hidden="1"/>
    <cellStyle name="20% - Accent4 11" xfId="26748" hidden="1"/>
    <cellStyle name="20% - Accent4 11" xfId="26826" hidden="1"/>
    <cellStyle name="20% - Accent4 11" xfId="27021" hidden="1"/>
    <cellStyle name="20% - Accent4 11" xfId="26517" hidden="1"/>
    <cellStyle name="20% - Accent4 11" xfId="25923" hidden="1"/>
    <cellStyle name="20% - Accent4 11" xfId="27204" hidden="1"/>
    <cellStyle name="20% - Accent4 11" xfId="27280" hidden="1"/>
    <cellStyle name="20% - Accent4 11" xfId="27358" hidden="1"/>
    <cellStyle name="20% - Accent4 11" xfId="27541" hidden="1"/>
    <cellStyle name="20% - Accent4 11" xfId="27617" hidden="1"/>
    <cellStyle name="20% - Accent4 11" xfId="27695" hidden="1"/>
    <cellStyle name="20% - Accent4 11" xfId="27878" hidden="1"/>
    <cellStyle name="20% - Accent4 11" xfId="27954" hidden="1"/>
    <cellStyle name="20% - Accent4 11" xfId="28057" hidden="1"/>
    <cellStyle name="20% - Accent4 11" xfId="28131" hidden="1"/>
    <cellStyle name="20% - Accent4 11" xfId="28207" hidden="1"/>
    <cellStyle name="20% - Accent4 11" xfId="28285" hidden="1"/>
    <cellStyle name="20% - Accent4 11" xfId="28870" hidden="1"/>
    <cellStyle name="20% - Accent4 11" xfId="28946" hidden="1"/>
    <cellStyle name="20% - Accent4 11" xfId="29025" hidden="1"/>
    <cellStyle name="20% - Accent4 11" xfId="29251" hidden="1"/>
    <cellStyle name="20% - Accent4 11" xfId="28755" hidden="1"/>
    <cellStyle name="20% - Accent4 11" xfId="28643" hidden="1"/>
    <cellStyle name="20% - Accent4 11" xfId="29465" hidden="1"/>
    <cellStyle name="20% - Accent4 11" xfId="29541" hidden="1"/>
    <cellStyle name="20% - Accent4 11" xfId="29619" hidden="1"/>
    <cellStyle name="20% - Accent4 11" xfId="29814" hidden="1"/>
    <cellStyle name="20% - Accent4 11" xfId="29310" hidden="1"/>
    <cellStyle name="20% - Accent4 11" xfId="28716" hidden="1"/>
    <cellStyle name="20% - Accent4 11" xfId="29997" hidden="1"/>
    <cellStyle name="20% - Accent4 11" xfId="30073" hidden="1"/>
    <cellStyle name="20% - Accent4 11" xfId="30151" hidden="1"/>
    <cellStyle name="20% - Accent4 11" xfId="30334" hidden="1"/>
    <cellStyle name="20% - Accent4 11" xfId="30410" hidden="1"/>
    <cellStyle name="20% - Accent4 11" xfId="30488" hidden="1"/>
    <cellStyle name="20% - Accent4 11" xfId="30671" hidden="1"/>
    <cellStyle name="20% - Accent4 11" xfId="30747" hidden="1"/>
    <cellStyle name="20% - Accent4 11" xfId="30849" hidden="1"/>
    <cellStyle name="20% - Accent4 11" xfId="30923" hidden="1"/>
    <cellStyle name="20% - Accent4 11" xfId="30999" hidden="1"/>
    <cellStyle name="20% - Accent4 11" xfId="31077" hidden="1"/>
    <cellStyle name="20% - Accent4 11" xfId="31662" hidden="1"/>
    <cellStyle name="20% - Accent4 11" xfId="31738" hidden="1"/>
    <cellStyle name="20% - Accent4 11" xfId="31817" hidden="1"/>
    <cellStyle name="20% - Accent4 11" xfId="32043" hidden="1"/>
    <cellStyle name="20% - Accent4 11" xfId="31547" hidden="1"/>
    <cellStyle name="20% - Accent4 11" xfId="31435" hidden="1"/>
    <cellStyle name="20% - Accent4 11" xfId="32257" hidden="1"/>
    <cellStyle name="20% - Accent4 11" xfId="32333" hidden="1"/>
    <cellStyle name="20% - Accent4 11" xfId="32411" hidden="1"/>
    <cellStyle name="20% - Accent4 11" xfId="32606" hidden="1"/>
    <cellStyle name="20% - Accent4 11" xfId="32102" hidden="1"/>
    <cellStyle name="20% - Accent4 11" xfId="31508" hidden="1"/>
    <cellStyle name="20% - Accent4 11" xfId="32789" hidden="1"/>
    <cellStyle name="20% - Accent4 11" xfId="32865" hidden="1"/>
    <cellStyle name="20% - Accent4 11" xfId="32943" hidden="1"/>
    <cellStyle name="20% - Accent4 11" xfId="33126" hidden="1"/>
    <cellStyle name="20% - Accent4 11" xfId="33202" hidden="1"/>
    <cellStyle name="20% - Accent4 11" xfId="33280" hidden="1"/>
    <cellStyle name="20% - Accent4 11" xfId="33463" hidden="1"/>
    <cellStyle name="20% - Accent4 11" xfId="33539" hidden="1"/>
    <cellStyle name="20% - Accent4 11" xfId="33640" hidden="1"/>
    <cellStyle name="20% - Accent4 11" xfId="33714" hidden="1"/>
    <cellStyle name="20% - Accent4 11" xfId="33790" hidden="1"/>
    <cellStyle name="20% - Accent4 11" xfId="33868" hidden="1"/>
    <cellStyle name="20% - Accent4 11" xfId="34453" hidden="1"/>
    <cellStyle name="20% - Accent4 11" xfId="34529" hidden="1"/>
    <cellStyle name="20% - Accent4 11" xfId="34608" hidden="1"/>
    <cellStyle name="20% - Accent4 11" xfId="34834" hidden="1"/>
    <cellStyle name="20% - Accent4 11" xfId="34338" hidden="1"/>
    <cellStyle name="20% - Accent4 11" xfId="34226" hidden="1"/>
    <cellStyle name="20% - Accent4 11" xfId="35048" hidden="1"/>
    <cellStyle name="20% - Accent4 11" xfId="35124" hidden="1"/>
    <cellStyle name="20% - Accent4 11" xfId="35202" hidden="1"/>
    <cellStyle name="20% - Accent4 11" xfId="35397" hidden="1"/>
    <cellStyle name="20% - Accent4 11" xfId="34893" hidden="1"/>
    <cellStyle name="20% - Accent4 11" xfId="34299" hidden="1"/>
    <cellStyle name="20% - Accent4 11" xfId="35580" hidden="1"/>
    <cellStyle name="20% - Accent4 11" xfId="35656" hidden="1"/>
    <cellStyle name="20% - Accent4 11" xfId="35734" hidden="1"/>
    <cellStyle name="20% - Accent4 11" xfId="35917" hidden="1"/>
    <cellStyle name="20% - Accent4 11" xfId="35993" hidden="1"/>
    <cellStyle name="20% - Accent4 11" xfId="36071" hidden="1"/>
    <cellStyle name="20% - Accent4 11" xfId="36254" hidden="1"/>
    <cellStyle name="20% - Accent4 11" xfId="36330" hidden="1"/>
    <cellStyle name="20% - Accent4 11" xfId="36432" hidden="1"/>
    <cellStyle name="20% - Accent4 11" xfId="36506" hidden="1"/>
    <cellStyle name="20% - Accent4 11" xfId="36582" hidden="1"/>
    <cellStyle name="20% - Accent4 11" xfId="36660" hidden="1"/>
    <cellStyle name="20% - Accent4 11" xfId="37245" hidden="1"/>
    <cellStyle name="20% - Accent4 11" xfId="37321" hidden="1"/>
    <cellStyle name="20% - Accent4 11" xfId="37400" hidden="1"/>
    <cellStyle name="20% - Accent4 11" xfId="37626" hidden="1"/>
    <cellStyle name="20% - Accent4 11" xfId="37130" hidden="1"/>
    <cellStyle name="20% - Accent4 11" xfId="37018" hidden="1"/>
    <cellStyle name="20% - Accent4 11" xfId="37840" hidden="1"/>
    <cellStyle name="20% - Accent4 11" xfId="37916" hidden="1"/>
    <cellStyle name="20% - Accent4 11" xfId="37994" hidden="1"/>
    <cellStyle name="20% - Accent4 11" xfId="38189" hidden="1"/>
    <cellStyle name="20% - Accent4 11" xfId="37685" hidden="1"/>
    <cellStyle name="20% - Accent4 11" xfId="37091" hidden="1"/>
    <cellStyle name="20% - Accent4 11" xfId="38372" hidden="1"/>
    <cellStyle name="20% - Accent4 11" xfId="38448" hidden="1"/>
    <cellStyle name="20% - Accent4 11" xfId="38526" hidden="1"/>
    <cellStyle name="20% - Accent4 11" xfId="38709" hidden="1"/>
    <cellStyle name="20% - Accent4 11" xfId="38785" hidden="1"/>
    <cellStyle name="20% - Accent4 11" xfId="38863" hidden="1"/>
    <cellStyle name="20% - Accent4 11" xfId="39046" hidden="1"/>
    <cellStyle name="20% - Accent4 11" xfId="39122" hidden="1"/>
    <cellStyle name="20% - Accent4 11" xfId="39224" hidden="1"/>
    <cellStyle name="20% - Accent4 11" xfId="39298" hidden="1"/>
    <cellStyle name="20% - Accent4 11" xfId="39374" hidden="1"/>
    <cellStyle name="20% - Accent4 11" xfId="39452" hidden="1"/>
    <cellStyle name="20% - Accent4 11" xfId="40037" hidden="1"/>
    <cellStyle name="20% - Accent4 11" xfId="40113" hidden="1"/>
    <cellStyle name="20% - Accent4 11" xfId="40192" hidden="1"/>
    <cellStyle name="20% - Accent4 11" xfId="40418" hidden="1"/>
    <cellStyle name="20% - Accent4 11" xfId="39922" hidden="1"/>
    <cellStyle name="20% - Accent4 11" xfId="39810" hidden="1"/>
    <cellStyle name="20% - Accent4 11" xfId="40632" hidden="1"/>
    <cellStyle name="20% - Accent4 11" xfId="40708" hidden="1"/>
    <cellStyle name="20% - Accent4 11" xfId="40786" hidden="1"/>
    <cellStyle name="20% - Accent4 11" xfId="40981" hidden="1"/>
    <cellStyle name="20% - Accent4 11" xfId="40477" hidden="1"/>
    <cellStyle name="20% - Accent4 11" xfId="39883" hidden="1"/>
    <cellStyle name="20% - Accent4 11" xfId="41164" hidden="1"/>
    <cellStyle name="20% - Accent4 11" xfId="41240" hidden="1"/>
    <cellStyle name="20% - Accent4 11" xfId="41318" hidden="1"/>
    <cellStyle name="20% - Accent4 11" xfId="41501" hidden="1"/>
    <cellStyle name="20% - Accent4 11" xfId="41577" hidden="1"/>
    <cellStyle name="20% - Accent4 11" xfId="41655" hidden="1"/>
    <cellStyle name="20% - Accent4 11" xfId="41838" hidden="1"/>
    <cellStyle name="20% - Accent4 11" xfId="41914" hidden="1"/>
    <cellStyle name="20% - Accent4 11" xfId="42014" hidden="1"/>
    <cellStyle name="20% - Accent4 11" xfId="42088" hidden="1"/>
    <cellStyle name="20% - Accent4 11" xfId="42164" hidden="1"/>
    <cellStyle name="20% - Accent4 11" xfId="42242" hidden="1"/>
    <cellStyle name="20% - Accent4 11" xfId="42827" hidden="1"/>
    <cellStyle name="20% - Accent4 11" xfId="42903" hidden="1"/>
    <cellStyle name="20% - Accent4 11" xfId="42982" hidden="1"/>
    <cellStyle name="20% - Accent4 11" xfId="43208" hidden="1"/>
    <cellStyle name="20% - Accent4 11" xfId="42712" hidden="1"/>
    <cellStyle name="20% - Accent4 11" xfId="42600" hidden="1"/>
    <cellStyle name="20% - Accent4 11" xfId="43422" hidden="1"/>
    <cellStyle name="20% - Accent4 11" xfId="43498" hidden="1"/>
    <cellStyle name="20% - Accent4 11" xfId="43576" hidden="1"/>
    <cellStyle name="20% - Accent4 11" xfId="43771" hidden="1"/>
    <cellStyle name="20% - Accent4 11" xfId="43267" hidden="1"/>
    <cellStyle name="20% - Accent4 11" xfId="42673" hidden="1"/>
    <cellStyle name="20% - Accent4 11" xfId="43954" hidden="1"/>
    <cellStyle name="20% - Accent4 11" xfId="44030" hidden="1"/>
    <cellStyle name="20% - Accent4 11" xfId="44108" hidden="1"/>
    <cellStyle name="20% - Accent4 11" xfId="44291" hidden="1"/>
    <cellStyle name="20% - Accent4 11" xfId="44367" hidden="1"/>
    <cellStyle name="20% - Accent4 11" xfId="44445" hidden="1"/>
    <cellStyle name="20% - Accent4 11" xfId="44628" hidden="1"/>
    <cellStyle name="20% - Accent4 11" xfId="44704" hidden="1"/>
    <cellStyle name="20% - Accent4 11" xfId="44806" hidden="1"/>
    <cellStyle name="20% - Accent4 11" xfId="44880" hidden="1"/>
    <cellStyle name="20% - Accent4 11" xfId="44956" hidden="1"/>
    <cellStyle name="20% - Accent4 11" xfId="45034" hidden="1"/>
    <cellStyle name="20% - Accent4 11" xfId="45619" hidden="1"/>
    <cellStyle name="20% - Accent4 11" xfId="45695" hidden="1"/>
    <cellStyle name="20% - Accent4 11" xfId="45774" hidden="1"/>
    <cellStyle name="20% - Accent4 11" xfId="46000" hidden="1"/>
    <cellStyle name="20% - Accent4 11" xfId="45504" hidden="1"/>
    <cellStyle name="20% - Accent4 11" xfId="45392" hidden="1"/>
    <cellStyle name="20% - Accent4 11" xfId="46214" hidden="1"/>
    <cellStyle name="20% - Accent4 11" xfId="46290" hidden="1"/>
    <cellStyle name="20% - Accent4 11" xfId="46368" hidden="1"/>
    <cellStyle name="20% - Accent4 11" xfId="46563" hidden="1"/>
    <cellStyle name="20% - Accent4 11" xfId="46059" hidden="1"/>
    <cellStyle name="20% - Accent4 11" xfId="45465" hidden="1"/>
    <cellStyle name="20% - Accent4 11" xfId="46746" hidden="1"/>
    <cellStyle name="20% - Accent4 11" xfId="46822" hidden="1"/>
    <cellStyle name="20% - Accent4 11" xfId="46900" hidden="1"/>
    <cellStyle name="20% - Accent4 11" xfId="47083" hidden="1"/>
    <cellStyle name="20% - Accent4 11" xfId="47159" hidden="1"/>
    <cellStyle name="20% - Accent4 11" xfId="47237" hidden="1"/>
    <cellStyle name="20% - Accent4 11" xfId="47420" hidden="1"/>
    <cellStyle name="20% - Accent4 11" xfId="47496" hidden="1"/>
    <cellStyle name="20% - Accent4 11" xfId="47598" hidden="1"/>
    <cellStyle name="20% - Accent4 11" xfId="47672" hidden="1"/>
    <cellStyle name="20% - Accent4 11" xfId="47748" hidden="1"/>
    <cellStyle name="20% - Accent4 11" xfId="47826" hidden="1"/>
    <cellStyle name="20% - Accent4 11" xfId="48411" hidden="1"/>
    <cellStyle name="20% - Accent4 11" xfId="48487" hidden="1"/>
    <cellStyle name="20% - Accent4 11" xfId="48566" hidden="1"/>
    <cellStyle name="20% - Accent4 11" xfId="48792" hidden="1"/>
    <cellStyle name="20% - Accent4 11" xfId="48296" hidden="1"/>
    <cellStyle name="20% - Accent4 11" xfId="48184" hidden="1"/>
    <cellStyle name="20% - Accent4 11" xfId="49006" hidden="1"/>
    <cellStyle name="20% - Accent4 11" xfId="49082" hidden="1"/>
    <cellStyle name="20% - Accent4 11" xfId="49160" hidden="1"/>
    <cellStyle name="20% - Accent4 11" xfId="49355" hidden="1"/>
    <cellStyle name="20% - Accent4 11" xfId="48851" hidden="1"/>
    <cellStyle name="20% - Accent4 11" xfId="48257" hidden="1"/>
    <cellStyle name="20% - Accent4 11" xfId="49538" hidden="1"/>
    <cellStyle name="20% - Accent4 11" xfId="49614" hidden="1"/>
    <cellStyle name="20% - Accent4 11" xfId="49692" hidden="1"/>
    <cellStyle name="20% - Accent4 11" xfId="49875" hidden="1"/>
    <cellStyle name="20% - Accent4 11" xfId="49951" hidden="1"/>
    <cellStyle name="20% - Accent4 11" xfId="50029" hidden="1"/>
    <cellStyle name="20% - Accent4 11" xfId="50212" hidden="1"/>
    <cellStyle name="20% - Accent4 11" xfId="50288" hidden="1"/>
    <cellStyle name="20% - Accent4 11" xfId="50388" hidden="1"/>
    <cellStyle name="20% - Accent4 11" xfId="50462" hidden="1"/>
    <cellStyle name="20% - Accent4 11" xfId="50538" hidden="1"/>
    <cellStyle name="20% - Accent4 11" xfId="50616" hidden="1"/>
    <cellStyle name="20% - Accent4 11" xfId="51201" hidden="1"/>
    <cellStyle name="20% - Accent4 11" xfId="51277" hidden="1"/>
    <cellStyle name="20% - Accent4 11" xfId="51356" hidden="1"/>
    <cellStyle name="20% - Accent4 11" xfId="51582" hidden="1"/>
    <cellStyle name="20% - Accent4 11" xfId="51086" hidden="1"/>
    <cellStyle name="20% - Accent4 11" xfId="50974" hidden="1"/>
    <cellStyle name="20% - Accent4 11" xfId="51796" hidden="1"/>
    <cellStyle name="20% - Accent4 11" xfId="51872" hidden="1"/>
    <cellStyle name="20% - Accent4 11" xfId="51950" hidden="1"/>
    <cellStyle name="20% - Accent4 11" xfId="52145" hidden="1"/>
    <cellStyle name="20% - Accent4 11" xfId="51641" hidden="1"/>
    <cellStyle name="20% - Accent4 11" xfId="51047" hidden="1"/>
    <cellStyle name="20% - Accent4 11" xfId="52328" hidden="1"/>
    <cellStyle name="20% - Accent4 11" xfId="52404" hidden="1"/>
    <cellStyle name="20% - Accent4 11" xfId="52482" hidden="1"/>
    <cellStyle name="20% - Accent4 11" xfId="52665" hidden="1"/>
    <cellStyle name="20% - Accent4 11" xfId="52741" hidden="1"/>
    <cellStyle name="20% - Accent4 11" xfId="52819" hidden="1"/>
    <cellStyle name="20% - Accent4 11" xfId="53002" hidden="1"/>
    <cellStyle name="20% - Accent4 11" xfId="53078" hidden="1"/>
    <cellStyle name="20% - Accent4 11" xfId="53180" hidden="1"/>
    <cellStyle name="20% - Accent4 11" xfId="53254" hidden="1"/>
    <cellStyle name="20% - Accent4 11" xfId="53330" hidden="1"/>
    <cellStyle name="20% - Accent4 11" xfId="53408" hidden="1"/>
    <cellStyle name="20% - Accent4 11" xfId="53993" hidden="1"/>
    <cellStyle name="20% - Accent4 11" xfId="54069" hidden="1"/>
    <cellStyle name="20% - Accent4 11" xfId="54148" hidden="1"/>
    <cellStyle name="20% - Accent4 11" xfId="54374" hidden="1"/>
    <cellStyle name="20% - Accent4 11" xfId="53878" hidden="1"/>
    <cellStyle name="20% - Accent4 11" xfId="53766" hidden="1"/>
    <cellStyle name="20% - Accent4 11" xfId="54588" hidden="1"/>
    <cellStyle name="20% - Accent4 11" xfId="54664" hidden="1"/>
    <cellStyle name="20% - Accent4 11" xfId="54742" hidden="1"/>
    <cellStyle name="20% - Accent4 11" xfId="54937" hidden="1"/>
    <cellStyle name="20% - Accent4 11" xfId="54433" hidden="1"/>
    <cellStyle name="20% - Accent4 11" xfId="53839" hidden="1"/>
    <cellStyle name="20% - Accent4 11" xfId="55120" hidden="1"/>
    <cellStyle name="20% - Accent4 11" xfId="55196" hidden="1"/>
    <cellStyle name="20% - Accent4 11" xfId="55274" hidden="1"/>
    <cellStyle name="20% - Accent4 11" xfId="55457" hidden="1"/>
    <cellStyle name="20% - Accent4 11" xfId="55533" hidden="1"/>
    <cellStyle name="20% - Accent4 11" xfId="55611" hidden="1"/>
    <cellStyle name="20% - Accent4 11" xfId="55794" hidden="1"/>
    <cellStyle name="20% - Accent4 11" xfId="55870" hidden="1"/>
    <cellStyle name="20% - Accent4 11" xfId="55972" hidden="1"/>
    <cellStyle name="20% - Accent4 11" xfId="56046" hidden="1"/>
    <cellStyle name="20% - Accent4 11" xfId="56122" hidden="1"/>
    <cellStyle name="20% - Accent4 11" xfId="56200" hidden="1"/>
    <cellStyle name="20% - Accent4 11" xfId="56785" hidden="1"/>
    <cellStyle name="20% - Accent4 11" xfId="56861" hidden="1"/>
    <cellStyle name="20% - Accent4 11" xfId="56940" hidden="1"/>
    <cellStyle name="20% - Accent4 11" xfId="57166" hidden="1"/>
    <cellStyle name="20% - Accent4 11" xfId="56670" hidden="1"/>
    <cellStyle name="20% - Accent4 11" xfId="56558" hidden="1"/>
    <cellStyle name="20% - Accent4 11" xfId="57380" hidden="1"/>
    <cellStyle name="20% - Accent4 11" xfId="57456" hidden="1"/>
    <cellStyle name="20% - Accent4 11" xfId="57534" hidden="1"/>
    <cellStyle name="20% - Accent4 11" xfId="57729" hidden="1"/>
    <cellStyle name="20% - Accent4 11" xfId="57225" hidden="1"/>
    <cellStyle name="20% - Accent4 11" xfId="56631" hidden="1"/>
    <cellStyle name="20% - Accent4 11" xfId="57912" hidden="1"/>
    <cellStyle name="20% - Accent4 11" xfId="57988" hidden="1"/>
    <cellStyle name="20% - Accent4 11" xfId="58066" hidden="1"/>
    <cellStyle name="20% - Accent4 11" xfId="58249" hidden="1"/>
    <cellStyle name="20% - Accent4 11" xfId="58325" hidden="1"/>
    <cellStyle name="20% - Accent4 11" xfId="58403" hidden="1"/>
    <cellStyle name="20% - Accent4 11" xfId="58586" hidden="1"/>
    <cellStyle name="20% - Accent4 11" xfId="58662" hidden="1"/>
    <cellStyle name="20% - Accent4 12" xfId="103" hidden="1"/>
    <cellStyle name="20% - Accent4 12" xfId="179" hidden="1"/>
    <cellStyle name="20% - Accent4 12" xfId="311" hidden="1"/>
    <cellStyle name="20% - Accent4 12" xfId="434" hidden="1"/>
    <cellStyle name="20% - Accent4 12" xfId="1447" hidden="1"/>
    <cellStyle name="20% - Accent4 12" xfId="1589" hidden="1"/>
    <cellStyle name="20% - Accent4 12" xfId="1739" hidden="1"/>
    <cellStyle name="20% - Accent4 12" xfId="1035" hidden="1"/>
    <cellStyle name="20% - Accent4 12" xfId="1263" hidden="1"/>
    <cellStyle name="20% - Accent4 12" xfId="1212" hidden="1"/>
    <cellStyle name="20% - Accent4 12" xfId="2527" hidden="1"/>
    <cellStyle name="20% - Accent4 12" xfId="2649" hidden="1"/>
    <cellStyle name="20% - Accent4 12" xfId="2797" hidden="1"/>
    <cellStyle name="20% - Accent4 12" xfId="1824" hidden="1"/>
    <cellStyle name="20% - Accent4 12" xfId="1063" hidden="1"/>
    <cellStyle name="20% - Accent4 12" xfId="1809" hidden="1"/>
    <cellStyle name="20% - Accent4 12" xfId="3566" hidden="1"/>
    <cellStyle name="20% - Accent4 12" xfId="3663" hidden="1"/>
    <cellStyle name="20% - Accent4 12" xfId="3755" hidden="1"/>
    <cellStyle name="20% - Accent4 12" xfId="4331" hidden="1"/>
    <cellStyle name="20% - Accent4 12" xfId="4440" hidden="1"/>
    <cellStyle name="20% - Accent4 12" xfId="4554" hidden="1"/>
    <cellStyle name="20% - Accent4 12" xfId="4935" hidden="1"/>
    <cellStyle name="20% - Accent4 12" xfId="5014" hidden="1"/>
    <cellStyle name="20% - Accent4 12" xfId="5538" hidden="1"/>
    <cellStyle name="20% - Accent4 12" xfId="5613" hidden="1"/>
    <cellStyle name="20% - Accent4 12" xfId="5688" hidden="1"/>
    <cellStyle name="20% - Accent4 12" xfId="5766" hidden="1"/>
    <cellStyle name="20% - Accent4 12" xfId="6352" hidden="1"/>
    <cellStyle name="20% - Accent4 12" xfId="6427" hidden="1"/>
    <cellStyle name="20% - Accent4 12" xfId="6506" hidden="1"/>
    <cellStyle name="20% - Accent4 12" xfId="6068" hidden="1"/>
    <cellStyle name="20% - Accent4 12" xfId="6242" hidden="1"/>
    <cellStyle name="20% - Accent4 12" xfId="6198" hidden="1"/>
    <cellStyle name="20% - Accent4 12" xfId="6947" hidden="1"/>
    <cellStyle name="20% - Accent4 12" xfId="7022" hidden="1"/>
    <cellStyle name="20% - Accent4 12" xfId="7100" hidden="1"/>
    <cellStyle name="20% - Accent4 12" xfId="6583" hidden="1"/>
    <cellStyle name="20% - Accent4 12" xfId="6073" hidden="1"/>
    <cellStyle name="20% - Accent4 12" xfId="6568" hidden="1"/>
    <cellStyle name="20% - Accent4 12" xfId="7479" hidden="1"/>
    <cellStyle name="20% - Accent4 12" xfId="7554" hidden="1"/>
    <cellStyle name="20% - Accent4 12" xfId="7632" hidden="1"/>
    <cellStyle name="20% - Accent4 12" xfId="7816" hidden="1"/>
    <cellStyle name="20% - Accent4 12" xfId="7891" hidden="1"/>
    <cellStyle name="20% - Accent4 12" xfId="7969" hidden="1"/>
    <cellStyle name="20% - Accent4 12" xfId="8153" hidden="1"/>
    <cellStyle name="20% - Accent4 12" xfId="8228" hidden="1"/>
    <cellStyle name="20% - Accent4 12" xfId="8330" hidden="1"/>
    <cellStyle name="20% - Accent4 12" xfId="8405" hidden="1"/>
    <cellStyle name="20% - Accent4 12" xfId="8480" hidden="1"/>
    <cellStyle name="20% - Accent4 12" xfId="8558" hidden="1"/>
    <cellStyle name="20% - Accent4 12" xfId="9144" hidden="1"/>
    <cellStyle name="20% - Accent4 12" xfId="9219" hidden="1"/>
    <cellStyle name="20% - Accent4 12" xfId="9298" hidden="1"/>
    <cellStyle name="20% - Accent4 12" xfId="8860" hidden="1"/>
    <cellStyle name="20% - Accent4 12" xfId="9034" hidden="1"/>
    <cellStyle name="20% - Accent4 12" xfId="8990" hidden="1"/>
    <cellStyle name="20% - Accent4 12" xfId="9739" hidden="1"/>
    <cellStyle name="20% - Accent4 12" xfId="9814" hidden="1"/>
    <cellStyle name="20% - Accent4 12" xfId="9892" hidden="1"/>
    <cellStyle name="20% - Accent4 12" xfId="9375" hidden="1"/>
    <cellStyle name="20% - Accent4 12" xfId="8865" hidden="1"/>
    <cellStyle name="20% - Accent4 12" xfId="9360" hidden="1"/>
    <cellStyle name="20% - Accent4 12" xfId="10271" hidden="1"/>
    <cellStyle name="20% - Accent4 12" xfId="10346" hidden="1"/>
    <cellStyle name="20% - Accent4 12" xfId="10424" hidden="1"/>
    <cellStyle name="20% - Accent4 12" xfId="10608" hidden="1"/>
    <cellStyle name="20% - Accent4 12" xfId="10683" hidden="1"/>
    <cellStyle name="20% - Accent4 12" xfId="10761" hidden="1"/>
    <cellStyle name="20% - Accent4 12" xfId="10945" hidden="1"/>
    <cellStyle name="20% - Accent4 12" xfId="11020" hidden="1"/>
    <cellStyle name="20% - Accent4 12" xfId="5376" hidden="1"/>
    <cellStyle name="20% - Accent4 12" xfId="5301" hidden="1"/>
    <cellStyle name="20% - Accent4 12" xfId="5221" hidden="1"/>
    <cellStyle name="20% - Accent4 12" xfId="5138" hidden="1"/>
    <cellStyle name="20% - Accent4 12" xfId="3969" hidden="1"/>
    <cellStyle name="20% - Accent4 12" xfId="3890" hidden="1"/>
    <cellStyle name="20% - Accent4 12" xfId="3803" hidden="1"/>
    <cellStyle name="20% - Accent4 12" xfId="4575" hidden="1"/>
    <cellStyle name="20% - Accent4 12" xfId="4184" hidden="1"/>
    <cellStyle name="20% - Accent4 12" xfId="4231" hidden="1"/>
    <cellStyle name="20% - Accent4 12" xfId="2828" hidden="1"/>
    <cellStyle name="20% - Accent4 12" xfId="2682" hidden="1"/>
    <cellStyle name="20% - Accent4 12" xfId="2490" hidden="1"/>
    <cellStyle name="20% - Accent4 12" xfId="3526" hidden="1"/>
    <cellStyle name="20% - Accent4 12" xfId="4568" hidden="1"/>
    <cellStyle name="20% - Accent4 12" xfId="3599" hidden="1"/>
    <cellStyle name="20% - Accent4 12" xfId="1640" hidden="1"/>
    <cellStyle name="20% - Accent4 12" xfId="1480" hidden="1"/>
    <cellStyle name="20% - Accent4 12" xfId="1314" hidden="1"/>
    <cellStyle name="20% - Accent4 12" xfId="834" hidden="1"/>
    <cellStyle name="20% - Accent4 12" xfId="759" hidden="1"/>
    <cellStyle name="20% - Accent4 12" xfId="581" hidden="1"/>
    <cellStyle name="20% - Accent4 12" xfId="11097" hidden="1"/>
    <cellStyle name="20% - Accent4 12" xfId="11172" hidden="1"/>
    <cellStyle name="20% - Accent4 12" xfId="11274" hidden="1"/>
    <cellStyle name="20% - Accent4 12" xfId="11349" hidden="1"/>
    <cellStyle name="20% - Accent4 12" xfId="11424" hidden="1"/>
    <cellStyle name="20% - Accent4 12" xfId="11502" hidden="1"/>
    <cellStyle name="20% - Accent4 12" xfId="12088" hidden="1"/>
    <cellStyle name="20% - Accent4 12" xfId="12163" hidden="1"/>
    <cellStyle name="20% - Accent4 12" xfId="12242" hidden="1"/>
    <cellStyle name="20% - Accent4 12" xfId="11804" hidden="1"/>
    <cellStyle name="20% - Accent4 12" xfId="11978" hidden="1"/>
    <cellStyle name="20% - Accent4 12" xfId="11934" hidden="1"/>
    <cellStyle name="20% - Accent4 12" xfId="12683" hidden="1"/>
    <cellStyle name="20% - Accent4 12" xfId="12758" hidden="1"/>
    <cellStyle name="20% - Accent4 12" xfId="12836" hidden="1"/>
    <cellStyle name="20% - Accent4 12" xfId="12319" hidden="1"/>
    <cellStyle name="20% - Accent4 12" xfId="11809" hidden="1"/>
    <cellStyle name="20% - Accent4 12" xfId="12304" hidden="1"/>
    <cellStyle name="20% - Accent4 12" xfId="13215" hidden="1"/>
    <cellStyle name="20% - Accent4 12" xfId="13290" hidden="1"/>
    <cellStyle name="20% - Accent4 12" xfId="13368" hidden="1"/>
    <cellStyle name="20% - Accent4 12" xfId="13552" hidden="1"/>
    <cellStyle name="20% - Accent4 12" xfId="13627" hidden="1"/>
    <cellStyle name="20% - Accent4 12" xfId="13705" hidden="1"/>
    <cellStyle name="20% - Accent4 12" xfId="13889" hidden="1"/>
    <cellStyle name="20% - Accent4 12" xfId="13964" hidden="1"/>
    <cellStyle name="20% - Accent4 12" xfId="14066" hidden="1"/>
    <cellStyle name="20% - Accent4 12" xfId="14141" hidden="1"/>
    <cellStyle name="20% - Accent4 12" xfId="14216" hidden="1"/>
    <cellStyle name="20% - Accent4 12" xfId="14294" hidden="1"/>
    <cellStyle name="20% - Accent4 12" xfId="14880" hidden="1"/>
    <cellStyle name="20% - Accent4 12" xfId="14955" hidden="1"/>
    <cellStyle name="20% - Accent4 12" xfId="15034" hidden="1"/>
    <cellStyle name="20% - Accent4 12" xfId="14596" hidden="1"/>
    <cellStyle name="20% - Accent4 12" xfId="14770" hidden="1"/>
    <cellStyle name="20% - Accent4 12" xfId="14726" hidden="1"/>
    <cellStyle name="20% - Accent4 12" xfId="15475" hidden="1"/>
    <cellStyle name="20% - Accent4 12" xfId="15550" hidden="1"/>
    <cellStyle name="20% - Accent4 12" xfId="15628" hidden="1"/>
    <cellStyle name="20% - Accent4 12" xfId="15111" hidden="1"/>
    <cellStyle name="20% - Accent4 12" xfId="14601" hidden="1"/>
    <cellStyle name="20% - Accent4 12" xfId="15096" hidden="1"/>
    <cellStyle name="20% - Accent4 12" xfId="16007" hidden="1"/>
    <cellStyle name="20% - Accent4 12" xfId="16082" hidden="1"/>
    <cellStyle name="20% - Accent4 12" xfId="16160" hidden="1"/>
    <cellStyle name="20% - Accent4 12" xfId="16344" hidden="1"/>
    <cellStyle name="20% - Accent4 12" xfId="16419" hidden="1"/>
    <cellStyle name="20% - Accent4 12" xfId="16497" hidden="1"/>
    <cellStyle name="20% - Accent4 12" xfId="16681" hidden="1"/>
    <cellStyle name="20% - Accent4 12" xfId="16756" hidden="1"/>
    <cellStyle name="20% - Accent4 12" xfId="16899" hidden="1"/>
    <cellStyle name="20% - Accent4 12" xfId="16974" hidden="1"/>
    <cellStyle name="20% - Accent4 12" xfId="17049" hidden="1"/>
    <cellStyle name="20% - Accent4 12" xfId="17127" hidden="1"/>
    <cellStyle name="20% - Accent4 12" xfId="17713" hidden="1"/>
    <cellStyle name="20% - Accent4 12" xfId="17788" hidden="1"/>
    <cellStyle name="20% - Accent4 12" xfId="17867" hidden="1"/>
    <cellStyle name="20% - Accent4 12" xfId="17429" hidden="1"/>
    <cellStyle name="20% - Accent4 12" xfId="17603" hidden="1"/>
    <cellStyle name="20% - Accent4 12" xfId="17559" hidden="1"/>
    <cellStyle name="20% - Accent4 12" xfId="18308" hidden="1"/>
    <cellStyle name="20% - Accent4 12" xfId="18383" hidden="1"/>
    <cellStyle name="20% - Accent4 12" xfId="18461" hidden="1"/>
    <cellStyle name="20% - Accent4 12" xfId="17944" hidden="1"/>
    <cellStyle name="20% - Accent4 12" xfId="17434" hidden="1"/>
    <cellStyle name="20% - Accent4 12" xfId="17929" hidden="1"/>
    <cellStyle name="20% - Accent4 12" xfId="18840" hidden="1"/>
    <cellStyle name="20% - Accent4 12" xfId="18915" hidden="1"/>
    <cellStyle name="20% - Accent4 12" xfId="18993" hidden="1"/>
    <cellStyle name="20% - Accent4 12" xfId="19177" hidden="1"/>
    <cellStyle name="20% - Accent4 12" xfId="19252" hidden="1"/>
    <cellStyle name="20% - Accent4 12" xfId="19330" hidden="1"/>
    <cellStyle name="20% - Accent4 12" xfId="19514" hidden="1"/>
    <cellStyle name="20% - Accent4 12" xfId="19589" hidden="1"/>
    <cellStyle name="20% - Accent4 12" xfId="19692" hidden="1"/>
    <cellStyle name="20% - Accent4 12" xfId="19767" hidden="1"/>
    <cellStyle name="20% - Accent4 12" xfId="19842" hidden="1"/>
    <cellStyle name="20% - Accent4 12" xfId="19920" hidden="1"/>
    <cellStyle name="20% - Accent4 12" xfId="20506" hidden="1"/>
    <cellStyle name="20% - Accent4 12" xfId="20581" hidden="1"/>
    <cellStyle name="20% - Accent4 12" xfId="20660" hidden="1"/>
    <cellStyle name="20% - Accent4 12" xfId="20222" hidden="1"/>
    <cellStyle name="20% - Accent4 12" xfId="20396" hidden="1"/>
    <cellStyle name="20% - Accent4 12" xfId="20352" hidden="1"/>
    <cellStyle name="20% - Accent4 12" xfId="21101" hidden="1"/>
    <cellStyle name="20% - Accent4 12" xfId="21176" hidden="1"/>
    <cellStyle name="20% - Accent4 12" xfId="21254" hidden="1"/>
    <cellStyle name="20% - Accent4 12" xfId="20737" hidden="1"/>
    <cellStyle name="20% - Accent4 12" xfId="20227" hidden="1"/>
    <cellStyle name="20% - Accent4 12" xfId="20722" hidden="1"/>
    <cellStyle name="20% - Accent4 12" xfId="21633" hidden="1"/>
    <cellStyle name="20% - Accent4 12" xfId="21708" hidden="1"/>
    <cellStyle name="20% - Accent4 12" xfId="21786" hidden="1"/>
    <cellStyle name="20% - Accent4 12" xfId="21970" hidden="1"/>
    <cellStyle name="20% - Accent4 12" xfId="22045" hidden="1"/>
    <cellStyle name="20% - Accent4 12" xfId="22123" hidden="1"/>
    <cellStyle name="20% - Accent4 12" xfId="22307" hidden="1"/>
    <cellStyle name="20% - Accent4 12" xfId="22382" hidden="1"/>
    <cellStyle name="20% - Accent4 12" xfId="22484" hidden="1"/>
    <cellStyle name="20% - Accent4 12" xfId="22559" hidden="1"/>
    <cellStyle name="20% - Accent4 12" xfId="22634" hidden="1"/>
    <cellStyle name="20% - Accent4 12" xfId="22712" hidden="1"/>
    <cellStyle name="20% - Accent4 12" xfId="23298" hidden="1"/>
    <cellStyle name="20% - Accent4 12" xfId="23373" hidden="1"/>
    <cellStyle name="20% - Accent4 12" xfId="23452" hidden="1"/>
    <cellStyle name="20% - Accent4 12" xfId="23014" hidden="1"/>
    <cellStyle name="20% - Accent4 12" xfId="23188" hidden="1"/>
    <cellStyle name="20% - Accent4 12" xfId="23144" hidden="1"/>
    <cellStyle name="20% - Accent4 12" xfId="23893" hidden="1"/>
    <cellStyle name="20% - Accent4 12" xfId="23968" hidden="1"/>
    <cellStyle name="20% - Accent4 12" xfId="24046" hidden="1"/>
    <cellStyle name="20% - Accent4 12" xfId="23529" hidden="1"/>
    <cellStyle name="20% - Accent4 12" xfId="23019" hidden="1"/>
    <cellStyle name="20% - Accent4 12" xfId="23514" hidden="1"/>
    <cellStyle name="20% - Accent4 12" xfId="24425" hidden="1"/>
    <cellStyle name="20% - Accent4 12" xfId="24500" hidden="1"/>
    <cellStyle name="20% - Accent4 12" xfId="24578" hidden="1"/>
    <cellStyle name="20% - Accent4 12" xfId="24762" hidden="1"/>
    <cellStyle name="20% - Accent4 12" xfId="24837" hidden="1"/>
    <cellStyle name="20% - Accent4 12" xfId="24915" hidden="1"/>
    <cellStyle name="20% - Accent4 12" xfId="25099" hidden="1"/>
    <cellStyle name="20% - Accent4 12" xfId="25174" hidden="1"/>
    <cellStyle name="20% - Accent4 12" xfId="25277" hidden="1"/>
    <cellStyle name="20% - Accent4 12" xfId="25352" hidden="1"/>
    <cellStyle name="20% - Accent4 12" xfId="25427" hidden="1"/>
    <cellStyle name="20% - Accent4 12" xfId="25505" hidden="1"/>
    <cellStyle name="20% - Accent4 12" xfId="26091" hidden="1"/>
    <cellStyle name="20% - Accent4 12" xfId="26166" hidden="1"/>
    <cellStyle name="20% - Accent4 12" xfId="26245" hidden="1"/>
    <cellStyle name="20% - Accent4 12" xfId="25807" hidden="1"/>
    <cellStyle name="20% - Accent4 12" xfId="25981" hidden="1"/>
    <cellStyle name="20% - Accent4 12" xfId="25937" hidden="1"/>
    <cellStyle name="20% - Accent4 12" xfId="26686" hidden="1"/>
    <cellStyle name="20% - Accent4 12" xfId="26761" hidden="1"/>
    <cellStyle name="20% - Accent4 12" xfId="26839" hidden="1"/>
    <cellStyle name="20% - Accent4 12" xfId="26322" hidden="1"/>
    <cellStyle name="20% - Accent4 12" xfId="25812" hidden="1"/>
    <cellStyle name="20% - Accent4 12" xfId="26307" hidden="1"/>
    <cellStyle name="20% - Accent4 12" xfId="27218" hidden="1"/>
    <cellStyle name="20% - Accent4 12" xfId="27293" hidden="1"/>
    <cellStyle name="20% - Accent4 12" xfId="27371" hidden="1"/>
    <cellStyle name="20% - Accent4 12" xfId="27555" hidden="1"/>
    <cellStyle name="20% - Accent4 12" xfId="27630" hidden="1"/>
    <cellStyle name="20% - Accent4 12" xfId="27708" hidden="1"/>
    <cellStyle name="20% - Accent4 12" xfId="27892" hidden="1"/>
    <cellStyle name="20% - Accent4 12" xfId="27967" hidden="1"/>
    <cellStyle name="20% - Accent4 12" xfId="28070" hidden="1"/>
    <cellStyle name="20% - Accent4 12" xfId="28145" hidden="1"/>
    <cellStyle name="20% - Accent4 12" xfId="28220" hidden="1"/>
    <cellStyle name="20% - Accent4 12" xfId="28298" hidden="1"/>
    <cellStyle name="20% - Accent4 12" xfId="28884" hidden="1"/>
    <cellStyle name="20% - Accent4 12" xfId="28959" hidden="1"/>
    <cellStyle name="20% - Accent4 12" xfId="29038" hidden="1"/>
    <cellStyle name="20% - Accent4 12" xfId="28600" hidden="1"/>
    <cellStyle name="20% - Accent4 12" xfId="28774" hidden="1"/>
    <cellStyle name="20% - Accent4 12" xfId="28730" hidden="1"/>
    <cellStyle name="20% - Accent4 12" xfId="29479" hidden="1"/>
    <cellStyle name="20% - Accent4 12" xfId="29554" hidden="1"/>
    <cellStyle name="20% - Accent4 12" xfId="29632" hidden="1"/>
    <cellStyle name="20% - Accent4 12" xfId="29115" hidden="1"/>
    <cellStyle name="20% - Accent4 12" xfId="28605" hidden="1"/>
    <cellStyle name="20% - Accent4 12" xfId="29100" hidden="1"/>
    <cellStyle name="20% - Accent4 12" xfId="30011" hidden="1"/>
    <cellStyle name="20% - Accent4 12" xfId="30086" hidden="1"/>
    <cellStyle name="20% - Accent4 12" xfId="30164" hidden="1"/>
    <cellStyle name="20% - Accent4 12" xfId="30348" hidden="1"/>
    <cellStyle name="20% - Accent4 12" xfId="30423" hidden="1"/>
    <cellStyle name="20% - Accent4 12" xfId="30501" hidden="1"/>
    <cellStyle name="20% - Accent4 12" xfId="30685" hidden="1"/>
    <cellStyle name="20% - Accent4 12" xfId="30760" hidden="1"/>
    <cellStyle name="20% - Accent4 12" xfId="30862" hidden="1"/>
    <cellStyle name="20% - Accent4 12" xfId="30937" hidden="1"/>
    <cellStyle name="20% - Accent4 12" xfId="31012" hidden="1"/>
    <cellStyle name="20% - Accent4 12" xfId="31090" hidden="1"/>
    <cellStyle name="20% - Accent4 12" xfId="31676" hidden="1"/>
    <cellStyle name="20% - Accent4 12" xfId="31751" hidden="1"/>
    <cellStyle name="20% - Accent4 12" xfId="31830" hidden="1"/>
    <cellStyle name="20% - Accent4 12" xfId="31392" hidden="1"/>
    <cellStyle name="20% - Accent4 12" xfId="31566" hidden="1"/>
    <cellStyle name="20% - Accent4 12" xfId="31522" hidden="1"/>
    <cellStyle name="20% - Accent4 12" xfId="32271" hidden="1"/>
    <cellStyle name="20% - Accent4 12" xfId="32346" hidden="1"/>
    <cellStyle name="20% - Accent4 12" xfId="32424" hidden="1"/>
    <cellStyle name="20% - Accent4 12" xfId="31907" hidden="1"/>
    <cellStyle name="20% - Accent4 12" xfId="31397" hidden="1"/>
    <cellStyle name="20% - Accent4 12" xfId="31892" hidden="1"/>
    <cellStyle name="20% - Accent4 12" xfId="32803" hidden="1"/>
    <cellStyle name="20% - Accent4 12" xfId="32878" hidden="1"/>
    <cellStyle name="20% - Accent4 12" xfId="32956" hidden="1"/>
    <cellStyle name="20% - Accent4 12" xfId="33140" hidden="1"/>
    <cellStyle name="20% - Accent4 12" xfId="33215" hidden="1"/>
    <cellStyle name="20% - Accent4 12" xfId="33293" hidden="1"/>
    <cellStyle name="20% - Accent4 12" xfId="33477" hidden="1"/>
    <cellStyle name="20% - Accent4 12" xfId="33552" hidden="1"/>
    <cellStyle name="20% - Accent4 12" xfId="33653" hidden="1"/>
    <cellStyle name="20% - Accent4 12" xfId="33728" hidden="1"/>
    <cellStyle name="20% - Accent4 12" xfId="33803" hidden="1"/>
    <cellStyle name="20% - Accent4 12" xfId="33881" hidden="1"/>
    <cellStyle name="20% - Accent4 12" xfId="34467" hidden="1"/>
    <cellStyle name="20% - Accent4 12" xfId="34542" hidden="1"/>
    <cellStyle name="20% - Accent4 12" xfId="34621" hidden="1"/>
    <cellStyle name="20% - Accent4 12" xfId="34183" hidden="1"/>
    <cellStyle name="20% - Accent4 12" xfId="34357" hidden="1"/>
    <cellStyle name="20% - Accent4 12" xfId="34313" hidden="1"/>
    <cellStyle name="20% - Accent4 12" xfId="35062" hidden="1"/>
    <cellStyle name="20% - Accent4 12" xfId="35137" hidden="1"/>
    <cellStyle name="20% - Accent4 12" xfId="35215" hidden="1"/>
    <cellStyle name="20% - Accent4 12" xfId="34698" hidden="1"/>
    <cellStyle name="20% - Accent4 12" xfId="34188" hidden="1"/>
    <cellStyle name="20% - Accent4 12" xfId="34683" hidden="1"/>
    <cellStyle name="20% - Accent4 12" xfId="35594" hidden="1"/>
    <cellStyle name="20% - Accent4 12" xfId="35669" hidden="1"/>
    <cellStyle name="20% - Accent4 12" xfId="35747" hidden="1"/>
    <cellStyle name="20% - Accent4 12" xfId="35931" hidden="1"/>
    <cellStyle name="20% - Accent4 12" xfId="36006" hidden="1"/>
    <cellStyle name="20% - Accent4 12" xfId="36084" hidden="1"/>
    <cellStyle name="20% - Accent4 12" xfId="36268" hidden="1"/>
    <cellStyle name="20% - Accent4 12" xfId="36343" hidden="1"/>
    <cellStyle name="20% - Accent4 12" xfId="36445" hidden="1"/>
    <cellStyle name="20% - Accent4 12" xfId="36520" hidden="1"/>
    <cellStyle name="20% - Accent4 12" xfId="36595" hidden="1"/>
    <cellStyle name="20% - Accent4 12" xfId="36673" hidden="1"/>
    <cellStyle name="20% - Accent4 12" xfId="37259" hidden="1"/>
    <cellStyle name="20% - Accent4 12" xfId="37334" hidden="1"/>
    <cellStyle name="20% - Accent4 12" xfId="37413" hidden="1"/>
    <cellStyle name="20% - Accent4 12" xfId="36975" hidden="1"/>
    <cellStyle name="20% - Accent4 12" xfId="37149" hidden="1"/>
    <cellStyle name="20% - Accent4 12" xfId="37105" hidden="1"/>
    <cellStyle name="20% - Accent4 12" xfId="37854" hidden="1"/>
    <cellStyle name="20% - Accent4 12" xfId="37929" hidden="1"/>
    <cellStyle name="20% - Accent4 12" xfId="38007" hidden="1"/>
    <cellStyle name="20% - Accent4 12" xfId="37490" hidden="1"/>
    <cellStyle name="20% - Accent4 12" xfId="36980" hidden="1"/>
    <cellStyle name="20% - Accent4 12" xfId="37475" hidden="1"/>
    <cellStyle name="20% - Accent4 12" xfId="38386" hidden="1"/>
    <cellStyle name="20% - Accent4 12" xfId="38461" hidden="1"/>
    <cellStyle name="20% - Accent4 12" xfId="38539" hidden="1"/>
    <cellStyle name="20% - Accent4 12" xfId="38723" hidden="1"/>
    <cellStyle name="20% - Accent4 12" xfId="38798" hidden="1"/>
    <cellStyle name="20% - Accent4 12" xfId="38876" hidden="1"/>
    <cellStyle name="20% - Accent4 12" xfId="39060" hidden="1"/>
    <cellStyle name="20% - Accent4 12" xfId="39135" hidden="1"/>
    <cellStyle name="20% - Accent4 12" xfId="39237" hidden="1"/>
    <cellStyle name="20% - Accent4 12" xfId="39312" hidden="1"/>
    <cellStyle name="20% - Accent4 12" xfId="39387" hidden="1"/>
    <cellStyle name="20% - Accent4 12" xfId="39465" hidden="1"/>
    <cellStyle name="20% - Accent4 12" xfId="40051" hidden="1"/>
    <cellStyle name="20% - Accent4 12" xfId="40126" hidden="1"/>
    <cellStyle name="20% - Accent4 12" xfId="40205" hidden="1"/>
    <cellStyle name="20% - Accent4 12" xfId="39767" hidden="1"/>
    <cellStyle name="20% - Accent4 12" xfId="39941" hidden="1"/>
    <cellStyle name="20% - Accent4 12" xfId="39897" hidden="1"/>
    <cellStyle name="20% - Accent4 12" xfId="40646" hidden="1"/>
    <cellStyle name="20% - Accent4 12" xfId="40721" hidden="1"/>
    <cellStyle name="20% - Accent4 12" xfId="40799" hidden="1"/>
    <cellStyle name="20% - Accent4 12" xfId="40282" hidden="1"/>
    <cellStyle name="20% - Accent4 12" xfId="39772" hidden="1"/>
    <cellStyle name="20% - Accent4 12" xfId="40267" hidden="1"/>
    <cellStyle name="20% - Accent4 12" xfId="41178" hidden="1"/>
    <cellStyle name="20% - Accent4 12" xfId="41253" hidden="1"/>
    <cellStyle name="20% - Accent4 12" xfId="41331" hidden="1"/>
    <cellStyle name="20% - Accent4 12" xfId="41515" hidden="1"/>
    <cellStyle name="20% - Accent4 12" xfId="41590" hidden="1"/>
    <cellStyle name="20% - Accent4 12" xfId="41668" hidden="1"/>
    <cellStyle name="20% - Accent4 12" xfId="41852" hidden="1"/>
    <cellStyle name="20% - Accent4 12" xfId="41927" hidden="1"/>
    <cellStyle name="20% - Accent4 12" xfId="42027" hidden="1"/>
    <cellStyle name="20% - Accent4 12" xfId="42102" hidden="1"/>
    <cellStyle name="20% - Accent4 12" xfId="42177" hidden="1"/>
    <cellStyle name="20% - Accent4 12" xfId="42255" hidden="1"/>
    <cellStyle name="20% - Accent4 12" xfId="42841" hidden="1"/>
    <cellStyle name="20% - Accent4 12" xfId="42916" hidden="1"/>
    <cellStyle name="20% - Accent4 12" xfId="42995" hidden="1"/>
    <cellStyle name="20% - Accent4 12" xfId="42557" hidden="1"/>
    <cellStyle name="20% - Accent4 12" xfId="42731" hidden="1"/>
    <cellStyle name="20% - Accent4 12" xfId="42687" hidden="1"/>
    <cellStyle name="20% - Accent4 12" xfId="43436" hidden="1"/>
    <cellStyle name="20% - Accent4 12" xfId="43511" hidden="1"/>
    <cellStyle name="20% - Accent4 12" xfId="43589" hidden="1"/>
    <cellStyle name="20% - Accent4 12" xfId="43072" hidden="1"/>
    <cellStyle name="20% - Accent4 12" xfId="42562" hidden="1"/>
    <cellStyle name="20% - Accent4 12" xfId="43057" hidden="1"/>
    <cellStyle name="20% - Accent4 12" xfId="43968" hidden="1"/>
    <cellStyle name="20% - Accent4 12" xfId="44043" hidden="1"/>
    <cellStyle name="20% - Accent4 12" xfId="44121" hidden="1"/>
    <cellStyle name="20% - Accent4 12" xfId="44305" hidden="1"/>
    <cellStyle name="20% - Accent4 12" xfId="44380" hidden="1"/>
    <cellStyle name="20% - Accent4 12" xfId="44458" hidden="1"/>
    <cellStyle name="20% - Accent4 12" xfId="44642" hidden="1"/>
    <cellStyle name="20% - Accent4 12" xfId="44717" hidden="1"/>
    <cellStyle name="20% - Accent4 12" xfId="44819" hidden="1"/>
    <cellStyle name="20% - Accent4 12" xfId="44894" hidden="1"/>
    <cellStyle name="20% - Accent4 12" xfId="44969" hidden="1"/>
    <cellStyle name="20% - Accent4 12" xfId="45047" hidden="1"/>
    <cellStyle name="20% - Accent4 12" xfId="45633" hidden="1"/>
    <cellStyle name="20% - Accent4 12" xfId="45708" hidden="1"/>
    <cellStyle name="20% - Accent4 12" xfId="45787" hidden="1"/>
    <cellStyle name="20% - Accent4 12" xfId="45349" hidden="1"/>
    <cellStyle name="20% - Accent4 12" xfId="45523" hidden="1"/>
    <cellStyle name="20% - Accent4 12" xfId="45479" hidden="1"/>
    <cellStyle name="20% - Accent4 12" xfId="46228" hidden="1"/>
    <cellStyle name="20% - Accent4 12" xfId="46303" hidden="1"/>
    <cellStyle name="20% - Accent4 12" xfId="46381" hidden="1"/>
    <cellStyle name="20% - Accent4 12" xfId="45864" hidden="1"/>
    <cellStyle name="20% - Accent4 12" xfId="45354" hidden="1"/>
    <cellStyle name="20% - Accent4 12" xfId="45849" hidden="1"/>
    <cellStyle name="20% - Accent4 12" xfId="46760" hidden="1"/>
    <cellStyle name="20% - Accent4 12" xfId="46835" hidden="1"/>
    <cellStyle name="20% - Accent4 12" xfId="46913" hidden="1"/>
    <cellStyle name="20% - Accent4 12" xfId="47097" hidden="1"/>
    <cellStyle name="20% - Accent4 12" xfId="47172" hidden="1"/>
    <cellStyle name="20% - Accent4 12" xfId="47250" hidden="1"/>
    <cellStyle name="20% - Accent4 12" xfId="47434" hidden="1"/>
    <cellStyle name="20% - Accent4 12" xfId="47509" hidden="1"/>
    <cellStyle name="20% - Accent4 12" xfId="47611" hidden="1"/>
    <cellStyle name="20% - Accent4 12" xfId="47686" hidden="1"/>
    <cellStyle name="20% - Accent4 12" xfId="47761" hidden="1"/>
    <cellStyle name="20% - Accent4 12" xfId="47839" hidden="1"/>
    <cellStyle name="20% - Accent4 12" xfId="48425" hidden="1"/>
    <cellStyle name="20% - Accent4 12" xfId="48500" hidden="1"/>
    <cellStyle name="20% - Accent4 12" xfId="48579" hidden="1"/>
    <cellStyle name="20% - Accent4 12" xfId="48141" hidden="1"/>
    <cellStyle name="20% - Accent4 12" xfId="48315" hidden="1"/>
    <cellStyle name="20% - Accent4 12" xfId="48271" hidden="1"/>
    <cellStyle name="20% - Accent4 12" xfId="49020" hidden="1"/>
    <cellStyle name="20% - Accent4 12" xfId="49095" hidden="1"/>
    <cellStyle name="20% - Accent4 12" xfId="49173" hidden="1"/>
    <cellStyle name="20% - Accent4 12" xfId="48656" hidden="1"/>
    <cellStyle name="20% - Accent4 12" xfId="48146" hidden="1"/>
    <cellStyle name="20% - Accent4 12" xfId="48641" hidden="1"/>
    <cellStyle name="20% - Accent4 12" xfId="49552" hidden="1"/>
    <cellStyle name="20% - Accent4 12" xfId="49627" hidden="1"/>
    <cellStyle name="20% - Accent4 12" xfId="49705" hidden="1"/>
    <cellStyle name="20% - Accent4 12" xfId="49889" hidden="1"/>
    <cellStyle name="20% - Accent4 12" xfId="49964" hidden="1"/>
    <cellStyle name="20% - Accent4 12" xfId="50042" hidden="1"/>
    <cellStyle name="20% - Accent4 12" xfId="50226" hidden="1"/>
    <cellStyle name="20% - Accent4 12" xfId="50301" hidden="1"/>
    <cellStyle name="20% - Accent4 12" xfId="50401" hidden="1"/>
    <cellStyle name="20% - Accent4 12" xfId="50476" hidden="1"/>
    <cellStyle name="20% - Accent4 12" xfId="50551" hidden="1"/>
    <cellStyle name="20% - Accent4 12" xfId="50629" hidden="1"/>
    <cellStyle name="20% - Accent4 12" xfId="51215" hidden="1"/>
    <cellStyle name="20% - Accent4 12" xfId="51290" hidden="1"/>
    <cellStyle name="20% - Accent4 12" xfId="51369" hidden="1"/>
    <cellStyle name="20% - Accent4 12" xfId="50931" hidden="1"/>
    <cellStyle name="20% - Accent4 12" xfId="51105" hidden="1"/>
    <cellStyle name="20% - Accent4 12" xfId="51061" hidden="1"/>
    <cellStyle name="20% - Accent4 12" xfId="51810" hidden="1"/>
    <cellStyle name="20% - Accent4 12" xfId="51885" hidden="1"/>
    <cellStyle name="20% - Accent4 12" xfId="51963" hidden="1"/>
    <cellStyle name="20% - Accent4 12" xfId="51446" hidden="1"/>
    <cellStyle name="20% - Accent4 12" xfId="50936" hidden="1"/>
    <cellStyle name="20% - Accent4 12" xfId="51431" hidden="1"/>
    <cellStyle name="20% - Accent4 12" xfId="52342" hidden="1"/>
    <cellStyle name="20% - Accent4 12" xfId="52417" hidden="1"/>
    <cellStyle name="20% - Accent4 12" xfId="52495" hidden="1"/>
    <cellStyle name="20% - Accent4 12" xfId="52679" hidden="1"/>
    <cellStyle name="20% - Accent4 12" xfId="52754" hidden="1"/>
    <cellStyle name="20% - Accent4 12" xfId="52832" hidden="1"/>
    <cellStyle name="20% - Accent4 12" xfId="53016" hidden="1"/>
    <cellStyle name="20% - Accent4 12" xfId="53091" hidden="1"/>
    <cellStyle name="20% - Accent4 12" xfId="53193" hidden="1"/>
    <cellStyle name="20% - Accent4 12" xfId="53268" hidden="1"/>
    <cellStyle name="20% - Accent4 12" xfId="53343" hidden="1"/>
    <cellStyle name="20% - Accent4 12" xfId="53421" hidden="1"/>
    <cellStyle name="20% - Accent4 12" xfId="54007" hidden="1"/>
    <cellStyle name="20% - Accent4 12" xfId="54082" hidden="1"/>
    <cellStyle name="20% - Accent4 12" xfId="54161" hidden="1"/>
    <cellStyle name="20% - Accent4 12" xfId="53723" hidden="1"/>
    <cellStyle name="20% - Accent4 12" xfId="53897" hidden="1"/>
    <cellStyle name="20% - Accent4 12" xfId="53853" hidden="1"/>
    <cellStyle name="20% - Accent4 12" xfId="54602" hidden="1"/>
    <cellStyle name="20% - Accent4 12" xfId="54677" hidden="1"/>
    <cellStyle name="20% - Accent4 12" xfId="54755" hidden="1"/>
    <cellStyle name="20% - Accent4 12" xfId="54238" hidden="1"/>
    <cellStyle name="20% - Accent4 12" xfId="53728" hidden="1"/>
    <cellStyle name="20% - Accent4 12" xfId="54223" hidden="1"/>
    <cellStyle name="20% - Accent4 12" xfId="55134" hidden="1"/>
    <cellStyle name="20% - Accent4 12" xfId="55209" hidden="1"/>
    <cellStyle name="20% - Accent4 12" xfId="55287" hidden="1"/>
    <cellStyle name="20% - Accent4 12" xfId="55471" hidden="1"/>
    <cellStyle name="20% - Accent4 12" xfId="55546" hidden="1"/>
    <cellStyle name="20% - Accent4 12" xfId="55624" hidden="1"/>
    <cellStyle name="20% - Accent4 12" xfId="55808" hidden="1"/>
    <cellStyle name="20% - Accent4 12" xfId="55883" hidden="1"/>
    <cellStyle name="20% - Accent4 12" xfId="55985" hidden="1"/>
    <cellStyle name="20% - Accent4 12" xfId="56060" hidden="1"/>
    <cellStyle name="20% - Accent4 12" xfId="56135" hidden="1"/>
    <cellStyle name="20% - Accent4 12" xfId="56213" hidden="1"/>
    <cellStyle name="20% - Accent4 12" xfId="56799" hidden="1"/>
    <cellStyle name="20% - Accent4 12" xfId="56874" hidden="1"/>
    <cellStyle name="20% - Accent4 12" xfId="56953" hidden="1"/>
    <cellStyle name="20% - Accent4 12" xfId="56515" hidden="1"/>
    <cellStyle name="20% - Accent4 12" xfId="56689" hidden="1"/>
    <cellStyle name="20% - Accent4 12" xfId="56645" hidden="1"/>
    <cellStyle name="20% - Accent4 12" xfId="57394" hidden="1"/>
    <cellStyle name="20% - Accent4 12" xfId="57469" hidden="1"/>
    <cellStyle name="20% - Accent4 12" xfId="57547" hidden="1"/>
    <cellStyle name="20% - Accent4 12" xfId="57030" hidden="1"/>
    <cellStyle name="20% - Accent4 12" xfId="56520" hidden="1"/>
    <cellStyle name="20% - Accent4 12" xfId="57015" hidden="1"/>
    <cellStyle name="20% - Accent4 12" xfId="57926" hidden="1"/>
    <cellStyle name="20% - Accent4 12" xfId="58001" hidden="1"/>
    <cellStyle name="20% - Accent4 12" xfId="58079" hidden="1"/>
    <cellStyle name="20% - Accent4 12" xfId="58263" hidden="1"/>
    <cellStyle name="20% - Accent4 12" xfId="58338" hidden="1"/>
    <cellStyle name="20% - Accent4 12" xfId="58416" hidden="1"/>
    <cellStyle name="20% - Accent4 12" xfId="58600" hidden="1"/>
    <cellStyle name="20% - Accent4 12" xfId="58675" hidden="1"/>
    <cellStyle name="20% - Accent4 13" xfId="447" hidden="1"/>
    <cellStyle name="20% - Accent4 13" xfId="612" hidden="1"/>
    <cellStyle name="20% - Accent4 13" xfId="1974" hidden="1"/>
    <cellStyle name="20% - Accent4 13" xfId="2290" hidden="1"/>
    <cellStyle name="20% - Accent4 13" xfId="3074" hidden="1"/>
    <cellStyle name="20% - Accent4 13" xfId="3389" hidden="1"/>
    <cellStyle name="20% - Accent4 13" xfId="4052" hidden="1"/>
    <cellStyle name="20% - Accent4 13" xfId="4685" hidden="1"/>
    <cellStyle name="20% - Accent4 13" xfId="5779" hidden="1"/>
    <cellStyle name="20% - Accent4 13" xfId="5894" hidden="1"/>
    <cellStyle name="20% - Accent4 13" xfId="6617" hidden="1"/>
    <cellStyle name="20% - Accent4 13" xfId="6790" hidden="1"/>
    <cellStyle name="20% - Accent4 13" xfId="7183" hidden="1"/>
    <cellStyle name="20% - Accent4 13" xfId="7331" hidden="1"/>
    <cellStyle name="20% - Accent4 13" xfId="7669" hidden="1"/>
    <cellStyle name="20% - Accent4 13" xfId="8006" hidden="1"/>
    <cellStyle name="20% - Accent4 13" xfId="8571" hidden="1"/>
    <cellStyle name="20% - Accent4 13" xfId="8686" hidden="1"/>
    <cellStyle name="20% - Accent4 13" xfId="9409" hidden="1"/>
    <cellStyle name="20% - Accent4 13" xfId="9582" hidden="1"/>
    <cellStyle name="20% - Accent4 13" xfId="9975" hidden="1"/>
    <cellStyle name="20% - Accent4 13" xfId="10123" hidden="1"/>
    <cellStyle name="20% - Accent4 13" xfId="10461" hidden="1"/>
    <cellStyle name="20% - Accent4 13" xfId="10798" hidden="1"/>
    <cellStyle name="20% - Accent4 13" xfId="5125" hidden="1"/>
    <cellStyle name="20% - Accent4 13" xfId="4872" hidden="1"/>
    <cellStyle name="20% - Accent4 13" xfId="3369" hidden="1"/>
    <cellStyle name="20% - Accent4 13" xfId="3045" hidden="1"/>
    <cellStyle name="20% - Accent4 13" xfId="2244" hidden="1"/>
    <cellStyle name="20% - Accent4 13" xfId="1927" hidden="1"/>
    <cellStyle name="20% - Accent4 13" xfId="1069" hidden="1"/>
    <cellStyle name="20% - Accent4 13" xfId="362" hidden="1"/>
    <cellStyle name="20% - Accent4 13" xfId="11515" hidden="1"/>
    <cellStyle name="20% - Accent4 13" xfId="11630" hidden="1"/>
    <cellStyle name="20% - Accent4 13" xfId="12353" hidden="1"/>
    <cellStyle name="20% - Accent4 13" xfId="12526" hidden="1"/>
    <cellStyle name="20% - Accent4 13" xfId="12919" hidden="1"/>
    <cellStyle name="20% - Accent4 13" xfId="13067" hidden="1"/>
    <cellStyle name="20% - Accent4 13" xfId="13405" hidden="1"/>
    <cellStyle name="20% - Accent4 13" xfId="13742" hidden="1"/>
    <cellStyle name="20% - Accent4 13" xfId="14307" hidden="1"/>
    <cellStyle name="20% - Accent4 13" xfId="14422" hidden="1"/>
    <cellStyle name="20% - Accent4 13" xfId="15145" hidden="1"/>
    <cellStyle name="20% - Accent4 13" xfId="15318" hidden="1"/>
    <cellStyle name="20% - Accent4 13" xfId="15711" hidden="1"/>
    <cellStyle name="20% - Accent4 13" xfId="15859" hidden="1"/>
    <cellStyle name="20% - Accent4 13" xfId="16197" hidden="1"/>
    <cellStyle name="20% - Accent4 13" xfId="16534" hidden="1"/>
    <cellStyle name="20% - Accent4 13" xfId="17140" hidden="1"/>
    <cellStyle name="20% - Accent4 13" xfId="17255" hidden="1"/>
    <cellStyle name="20% - Accent4 13" xfId="17978" hidden="1"/>
    <cellStyle name="20% - Accent4 13" xfId="18151" hidden="1"/>
    <cellStyle name="20% - Accent4 13" xfId="18544" hidden="1"/>
    <cellStyle name="20% - Accent4 13" xfId="18692" hidden="1"/>
    <cellStyle name="20% - Accent4 13" xfId="19030" hidden="1"/>
    <cellStyle name="20% - Accent4 13" xfId="19367" hidden="1"/>
    <cellStyle name="20% - Accent4 13" xfId="19933" hidden="1"/>
    <cellStyle name="20% - Accent4 13" xfId="20048" hidden="1"/>
    <cellStyle name="20% - Accent4 13" xfId="20771" hidden="1"/>
    <cellStyle name="20% - Accent4 13" xfId="20944" hidden="1"/>
    <cellStyle name="20% - Accent4 13" xfId="21337" hidden="1"/>
    <cellStyle name="20% - Accent4 13" xfId="21485" hidden="1"/>
    <cellStyle name="20% - Accent4 13" xfId="21823" hidden="1"/>
    <cellStyle name="20% - Accent4 13" xfId="22160" hidden="1"/>
    <cellStyle name="20% - Accent4 13" xfId="22725" hidden="1"/>
    <cellStyle name="20% - Accent4 13" xfId="22840" hidden="1"/>
    <cellStyle name="20% - Accent4 13" xfId="23563" hidden="1"/>
    <cellStyle name="20% - Accent4 13" xfId="23736" hidden="1"/>
    <cellStyle name="20% - Accent4 13" xfId="24129" hidden="1"/>
    <cellStyle name="20% - Accent4 13" xfId="24277" hidden="1"/>
    <cellStyle name="20% - Accent4 13" xfId="24615" hidden="1"/>
    <cellStyle name="20% - Accent4 13" xfId="24952" hidden="1"/>
    <cellStyle name="20% - Accent4 13" xfId="25518" hidden="1"/>
    <cellStyle name="20% - Accent4 13" xfId="25633" hidden="1"/>
    <cellStyle name="20% - Accent4 13" xfId="26356" hidden="1"/>
    <cellStyle name="20% - Accent4 13" xfId="26529" hidden="1"/>
    <cellStyle name="20% - Accent4 13" xfId="26922" hidden="1"/>
    <cellStyle name="20% - Accent4 13" xfId="27070" hidden="1"/>
    <cellStyle name="20% - Accent4 13" xfId="27408" hidden="1"/>
    <cellStyle name="20% - Accent4 13" xfId="27745" hidden="1"/>
    <cellStyle name="20% - Accent4 13" xfId="28311" hidden="1"/>
    <cellStyle name="20% - Accent4 13" xfId="28426" hidden="1"/>
    <cellStyle name="20% - Accent4 13" xfId="29149" hidden="1"/>
    <cellStyle name="20% - Accent4 13" xfId="29322" hidden="1"/>
    <cellStyle name="20% - Accent4 13" xfId="29715" hidden="1"/>
    <cellStyle name="20% - Accent4 13" xfId="29863" hidden="1"/>
    <cellStyle name="20% - Accent4 13" xfId="30201" hidden="1"/>
    <cellStyle name="20% - Accent4 13" xfId="30538" hidden="1"/>
    <cellStyle name="20% - Accent4 13" xfId="31103" hidden="1"/>
    <cellStyle name="20% - Accent4 13" xfId="31218" hidden="1"/>
    <cellStyle name="20% - Accent4 13" xfId="31941" hidden="1"/>
    <cellStyle name="20% - Accent4 13" xfId="32114" hidden="1"/>
    <cellStyle name="20% - Accent4 13" xfId="32507" hidden="1"/>
    <cellStyle name="20% - Accent4 13" xfId="32655" hidden="1"/>
    <cellStyle name="20% - Accent4 13" xfId="32993" hidden="1"/>
    <cellStyle name="20% - Accent4 13" xfId="33330" hidden="1"/>
    <cellStyle name="20% - Accent4 13" xfId="33894" hidden="1"/>
    <cellStyle name="20% - Accent4 13" xfId="34009" hidden="1"/>
    <cellStyle name="20% - Accent4 13" xfId="34732" hidden="1"/>
    <cellStyle name="20% - Accent4 13" xfId="34905" hidden="1"/>
    <cellStyle name="20% - Accent4 13" xfId="35298" hidden="1"/>
    <cellStyle name="20% - Accent4 13" xfId="35446" hidden="1"/>
    <cellStyle name="20% - Accent4 13" xfId="35784" hidden="1"/>
    <cellStyle name="20% - Accent4 13" xfId="36121" hidden="1"/>
    <cellStyle name="20% - Accent4 13" xfId="36686" hidden="1"/>
    <cellStyle name="20% - Accent4 13" xfId="36801" hidden="1"/>
    <cellStyle name="20% - Accent4 13" xfId="37524" hidden="1"/>
    <cellStyle name="20% - Accent4 13" xfId="37697" hidden="1"/>
    <cellStyle name="20% - Accent4 13" xfId="38090" hidden="1"/>
    <cellStyle name="20% - Accent4 13" xfId="38238" hidden="1"/>
    <cellStyle name="20% - Accent4 13" xfId="38576" hidden="1"/>
    <cellStyle name="20% - Accent4 13" xfId="38913" hidden="1"/>
    <cellStyle name="20% - Accent4 13" xfId="39478" hidden="1"/>
    <cellStyle name="20% - Accent4 13" xfId="39593" hidden="1"/>
    <cellStyle name="20% - Accent4 13" xfId="40316" hidden="1"/>
    <cellStyle name="20% - Accent4 13" xfId="40489" hidden="1"/>
    <cellStyle name="20% - Accent4 13" xfId="40882" hidden="1"/>
    <cellStyle name="20% - Accent4 13" xfId="41030" hidden="1"/>
    <cellStyle name="20% - Accent4 13" xfId="41368" hidden="1"/>
    <cellStyle name="20% - Accent4 13" xfId="41705" hidden="1"/>
    <cellStyle name="20% - Accent4 13" xfId="42268" hidden="1"/>
    <cellStyle name="20% - Accent4 13" xfId="42383" hidden="1"/>
    <cellStyle name="20% - Accent4 13" xfId="43106" hidden="1"/>
    <cellStyle name="20% - Accent4 13" xfId="43279" hidden="1"/>
    <cellStyle name="20% - Accent4 13" xfId="43672" hidden="1"/>
    <cellStyle name="20% - Accent4 13" xfId="43820" hidden="1"/>
    <cellStyle name="20% - Accent4 13" xfId="44158" hidden="1"/>
    <cellStyle name="20% - Accent4 13" xfId="44495" hidden="1"/>
    <cellStyle name="20% - Accent4 13" xfId="45060" hidden="1"/>
    <cellStyle name="20% - Accent4 13" xfId="45175" hidden="1"/>
    <cellStyle name="20% - Accent4 13" xfId="45898" hidden="1"/>
    <cellStyle name="20% - Accent4 13" xfId="46071" hidden="1"/>
    <cellStyle name="20% - Accent4 13" xfId="46464" hidden="1"/>
    <cellStyle name="20% - Accent4 13" xfId="46612" hidden="1"/>
    <cellStyle name="20% - Accent4 13" xfId="46950" hidden="1"/>
    <cellStyle name="20% - Accent4 13" xfId="47287" hidden="1"/>
    <cellStyle name="20% - Accent4 13" xfId="47852" hidden="1"/>
    <cellStyle name="20% - Accent4 13" xfId="47967" hidden="1"/>
    <cellStyle name="20% - Accent4 13" xfId="48690" hidden="1"/>
    <cellStyle name="20% - Accent4 13" xfId="48863" hidden="1"/>
    <cellStyle name="20% - Accent4 13" xfId="49256" hidden="1"/>
    <cellStyle name="20% - Accent4 13" xfId="49404" hidden="1"/>
    <cellStyle name="20% - Accent4 13" xfId="49742" hidden="1"/>
    <cellStyle name="20% - Accent4 13" xfId="50079" hidden="1"/>
    <cellStyle name="20% - Accent4 13" xfId="50642" hidden="1"/>
    <cellStyle name="20% - Accent4 13" xfId="50757" hidden="1"/>
    <cellStyle name="20% - Accent4 13" xfId="51480" hidden="1"/>
    <cellStyle name="20% - Accent4 13" xfId="51653" hidden="1"/>
    <cellStyle name="20% - Accent4 13" xfId="52046" hidden="1"/>
    <cellStyle name="20% - Accent4 13" xfId="52194" hidden="1"/>
    <cellStyle name="20% - Accent4 13" xfId="52532" hidden="1"/>
    <cellStyle name="20% - Accent4 13" xfId="52869" hidden="1"/>
    <cellStyle name="20% - Accent4 13" xfId="53434" hidden="1"/>
    <cellStyle name="20% - Accent4 13" xfId="53549" hidden="1"/>
    <cellStyle name="20% - Accent4 13" xfId="54272" hidden="1"/>
    <cellStyle name="20% - Accent4 13" xfId="54445" hidden="1"/>
    <cellStyle name="20% - Accent4 13" xfId="54838" hidden="1"/>
    <cellStyle name="20% - Accent4 13" xfId="54986" hidden="1"/>
    <cellStyle name="20% - Accent4 13" xfId="55324" hidden="1"/>
    <cellStyle name="20% - Accent4 13" xfId="55661" hidden="1"/>
    <cellStyle name="20% - Accent4 13" xfId="56226" hidden="1"/>
    <cellStyle name="20% - Accent4 13" xfId="56341" hidden="1"/>
    <cellStyle name="20% - Accent4 13" xfId="57064" hidden="1"/>
    <cellStyle name="20% - Accent4 13" xfId="57237" hidden="1"/>
    <cellStyle name="20% - Accent4 13" xfId="57630" hidden="1"/>
    <cellStyle name="20% - Accent4 13" xfId="57778" hidden="1"/>
    <cellStyle name="20% - Accent4 13" xfId="58116" hidden="1"/>
    <cellStyle name="20% - Accent4 13" xfId="58453" hidden="1"/>
    <cellStyle name="20% - Accent4 3 2 3 2" xfId="523" hidden="1"/>
    <cellStyle name="20% - Accent4 3 2 3 2" xfId="690" hidden="1"/>
    <cellStyle name="20% - Accent4 3 2 3 2" xfId="2050" hidden="1"/>
    <cellStyle name="20% - Accent4 3 2 3 2" xfId="2366" hidden="1"/>
    <cellStyle name="20% - Accent4 3 2 3 2" xfId="3150" hidden="1"/>
    <cellStyle name="20% - Accent4 3 2 3 2" xfId="3465" hidden="1"/>
    <cellStyle name="20% - Accent4 3 2 3 2" xfId="4128" hidden="1"/>
    <cellStyle name="20% - Accent4 3 2 3 2" xfId="4761" hidden="1"/>
    <cellStyle name="20% - Accent4 3 2 3 2" xfId="5855" hidden="1"/>
    <cellStyle name="20% - Accent4 3 2 3 2" xfId="5970" hidden="1"/>
    <cellStyle name="20% - Accent4 3 2 3 2" xfId="6693" hidden="1"/>
    <cellStyle name="20% - Accent4 3 2 3 2" xfId="6866" hidden="1"/>
    <cellStyle name="20% - Accent4 3 2 3 2" xfId="7259" hidden="1"/>
    <cellStyle name="20% - Accent4 3 2 3 2" xfId="7407" hidden="1"/>
    <cellStyle name="20% - Accent4 3 2 3 2" xfId="7745" hidden="1"/>
    <cellStyle name="20% - Accent4 3 2 3 2" xfId="8082" hidden="1"/>
    <cellStyle name="20% - Accent4 3 2 3 2" xfId="8647" hidden="1"/>
    <cellStyle name="20% - Accent4 3 2 3 2" xfId="8762" hidden="1"/>
    <cellStyle name="20% - Accent4 3 2 3 2" xfId="9485" hidden="1"/>
    <cellStyle name="20% - Accent4 3 2 3 2" xfId="9658" hidden="1"/>
    <cellStyle name="20% - Accent4 3 2 3 2" xfId="10051" hidden="1"/>
    <cellStyle name="20% - Accent4 3 2 3 2" xfId="10199" hidden="1"/>
    <cellStyle name="20% - Accent4 3 2 3 2" xfId="10537" hidden="1"/>
    <cellStyle name="20% - Accent4 3 2 3 2" xfId="10874" hidden="1"/>
    <cellStyle name="20% - Accent4 3 2 3 2" xfId="5047" hidden="1"/>
    <cellStyle name="20% - Accent4 3 2 3 2" xfId="4796" hidden="1"/>
    <cellStyle name="20% - Accent4 3 2 3 2" xfId="3292" hidden="1"/>
    <cellStyle name="20% - Accent4 3 2 3 2" xfId="2968" hidden="1"/>
    <cellStyle name="20% - Accent4 3 2 3 2" xfId="2164" hidden="1"/>
    <cellStyle name="20% - Accent4 3 2 3 2" xfId="1850" hidden="1"/>
    <cellStyle name="20% - Accent4 3 2 3 2" xfId="981" hidden="1"/>
    <cellStyle name="20% - Accent4 3 2 3 2" xfId="248" hidden="1"/>
    <cellStyle name="20% - Accent4 3 2 3 2" xfId="11591" hidden="1"/>
    <cellStyle name="20% - Accent4 3 2 3 2" xfId="11706" hidden="1"/>
    <cellStyle name="20% - Accent4 3 2 3 2" xfId="12429" hidden="1"/>
    <cellStyle name="20% - Accent4 3 2 3 2" xfId="12602" hidden="1"/>
    <cellStyle name="20% - Accent4 3 2 3 2" xfId="12995" hidden="1"/>
    <cellStyle name="20% - Accent4 3 2 3 2" xfId="13143" hidden="1"/>
    <cellStyle name="20% - Accent4 3 2 3 2" xfId="13481" hidden="1"/>
    <cellStyle name="20% - Accent4 3 2 3 2" xfId="13818" hidden="1"/>
    <cellStyle name="20% - Accent4 3 2 3 2" xfId="14383" hidden="1"/>
    <cellStyle name="20% - Accent4 3 2 3 2" xfId="14498" hidden="1"/>
    <cellStyle name="20% - Accent4 3 2 3 2" xfId="15221" hidden="1"/>
    <cellStyle name="20% - Accent4 3 2 3 2" xfId="15394" hidden="1"/>
    <cellStyle name="20% - Accent4 3 2 3 2" xfId="15787" hidden="1"/>
    <cellStyle name="20% - Accent4 3 2 3 2" xfId="15935" hidden="1"/>
    <cellStyle name="20% - Accent4 3 2 3 2" xfId="16273" hidden="1"/>
    <cellStyle name="20% - Accent4 3 2 3 2" xfId="16610" hidden="1"/>
    <cellStyle name="20% - Accent4 3 2 3 2" xfId="17216" hidden="1"/>
    <cellStyle name="20% - Accent4 3 2 3 2" xfId="17331" hidden="1"/>
    <cellStyle name="20% - Accent4 3 2 3 2" xfId="18054" hidden="1"/>
    <cellStyle name="20% - Accent4 3 2 3 2" xfId="18227" hidden="1"/>
    <cellStyle name="20% - Accent4 3 2 3 2" xfId="18620" hidden="1"/>
    <cellStyle name="20% - Accent4 3 2 3 2" xfId="18768" hidden="1"/>
    <cellStyle name="20% - Accent4 3 2 3 2" xfId="19106" hidden="1"/>
    <cellStyle name="20% - Accent4 3 2 3 2" xfId="19443" hidden="1"/>
    <cellStyle name="20% - Accent4 3 2 3 2" xfId="20009" hidden="1"/>
    <cellStyle name="20% - Accent4 3 2 3 2" xfId="20124" hidden="1"/>
    <cellStyle name="20% - Accent4 3 2 3 2" xfId="20847" hidden="1"/>
    <cellStyle name="20% - Accent4 3 2 3 2" xfId="21020" hidden="1"/>
    <cellStyle name="20% - Accent4 3 2 3 2" xfId="21413" hidden="1"/>
    <cellStyle name="20% - Accent4 3 2 3 2" xfId="21561" hidden="1"/>
    <cellStyle name="20% - Accent4 3 2 3 2" xfId="21899" hidden="1"/>
    <cellStyle name="20% - Accent4 3 2 3 2" xfId="22236" hidden="1"/>
    <cellStyle name="20% - Accent4 3 2 3 2" xfId="22801" hidden="1"/>
    <cellStyle name="20% - Accent4 3 2 3 2" xfId="22916" hidden="1"/>
    <cellStyle name="20% - Accent4 3 2 3 2" xfId="23639" hidden="1"/>
    <cellStyle name="20% - Accent4 3 2 3 2" xfId="23812" hidden="1"/>
    <cellStyle name="20% - Accent4 3 2 3 2" xfId="24205" hidden="1"/>
    <cellStyle name="20% - Accent4 3 2 3 2" xfId="24353" hidden="1"/>
    <cellStyle name="20% - Accent4 3 2 3 2" xfId="24691" hidden="1"/>
    <cellStyle name="20% - Accent4 3 2 3 2" xfId="25028" hidden="1"/>
    <cellStyle name="20% - Accent4 3 2 3 2" xfId="25594" hidden="1"/>
    <cellStyle name="20% - Accent4 3 2 3 2" xfId="25709" hidden="1"/>
    <cellStyle name="20% - Accent4 3 2 3 2" xfId="26432" hidden="1"/>
    <cellStyle name="20% - Accent4 3 2 3 2" xfId="26605" hidden="1"/>
    <cellStyle name="20% - Accent4 3 2 3 2" xfId="26998" hidden="1"/>
    <cellStyle name="20% - Accent4 3 2 3 2" xfId="27146" hidden="1"/>
    <cellStyle name="20% - Accent4 3 2 3 2" xfId="27484" hidden="1"/>
    <cellStyle name="20% - Accent4 3 2 3 2" xfId="27821" hidden="1"/>
    <cellStyle name="20% - Accent4 3 2 3 2" xfId="28387" hidden="1"/>
    <cellStyle name="20% - Accent4 3 2 3 2" xfId="28502" hidden="1"/>
    <cellStyle name="20% - Accent4 3 2 3 2" xfId="29225" hidden="1"/>
    <cellStyle name="20% - Accent4 3 2 3 2" xfId="29398" hidden="1"/>
    <cellStyle name="20% - Accent4 3 2 3 2" xfId="29791" hidden="1"/>
    <cellStyle name="20% - Accent4 3 2 3 2" xfId="29939" hidden="1"/>
    <cellStyle name="20% - Accent4 3 2 3 2" xfId="30277" hidden="1"/>
    <cellStyle name="20% - Accent4 3 2 3 2" xfId="30614" hidden="1"/>
    <cellStyle name="20% - Accent4 3 2 3 2" xfId="31179" hidden="1"/>
    <cellStyle name="20% - Accent4 3 2 3 2" xfId="31294" hidden="1"/>
    <cellStyle name="20% - Accent4 3 2 3 2" xfId="32017" hidden="1"/>
    <cellStyle name="20% - Accent4 3 2 3 2" xfId="32190" hidden="1"/>
    <cellStyle name="20% - Accent4 3 2 3 2" xfId="32583" hidden="1"/>
    <cellStyle name="20% - Accent4 3 2 3 2" xfId="32731" hidden="1"/>
    <cellStyle name="20% - Accent4 3 2 3 2" xfId="33069" hidden="1"/>
    <cellStyle name="20% - Accent4 3 2 3 2" xfId="33406" hidden="1"/>
    <cellStyle name="20% - Accent4 3 2 3 2" xfId="33970" hidden="1"/>
    <cellStyle name="20% - Accent4 3 2 3 2" xfId="34085" hidden="1"/>
    <cellStyle name="20% - Accent4 3 2 3 2" xfId="34808" hidden="1"/>
    <cellStyle name="20% - Accent4 3 2 3 2" xfId="34981" hidden="1"/>
    <cellStyle name="20% - Accent4 3 2 3 2" xfId="35374" hidden="1"/>
    <cellStyle name="20% - Accent4 3 2 3 2" xfId="35522" hidden="1"/>
    <cellStyle name="20% - Accent4 3 2 3 2" xfId="35860" hidden="1"/>
    <cellStyle name="20% - Accent4 3 2 3 2" xfId="36197" hidden="1"/>
    <cellStyle name="20% - Accent4 3 2 3 2" xfId="36762" hidden="1"/>
    <cellStyle name="20% - Accent4 3 2 3 2" xfId="36877" hidden="1"/>
    <cellStyle name="20% - Accent4 3 2 3 2" xfId="37600" hidden="1"/>
    <cellStyle name="20% - Accent4 3 2 3 2" xfId="37773" hidden="1"/>
    <cellStyle name="20% - Accent4 3 2 3 2" xfId="38166" hidden="1"/>
    <cellStyle name="20% - Accent4 3 2 3 2" xfId="38314" hidden="1"/>
    <cellStyle name="20% - Accent4 3 2 3 2" xfId="38652" hidden="1"/>
    <cellStyle name="20% - Accent4 3 2 3 2" xfId="38989" hidden="1"/>
    <cellStyle name="20% - Accent4 3 2 3 2" xfId="39554" hidden="1"/>
    <cellStyle name="20% - Accent4 3 2 3 2" xfId="39669" hidden="1"/>
    <cellStyle name="20% - Accent4 3 2 3 2" xfId="40392" hidden="1"/>
    <cellStyle name="20% - Accent4 3 2 3 2" xfId="40565" hidden="1"/>
    <cellStyle name="20% - Accent4 3 2 3 2" xfId="40958" hidden="1"/>
    <cellStyle name="20% - Accent4 3 2 3 2" xfId="41106" hidden="1"/>
    <cellStyle name="20% - Accent4 3 2 3 2" xfId="41444" hidden="1"/>
    <cellStyle name="20% - Accent4 3 2 3 2" xfId="41781" hidden="1"/>
    <cellStyle name="20% - Accent4 3 2 3 2" xfId="42344" hidden="1"/>
    <cellStyle name="20% - Accent4 3 2 3 2" xfId="42459" hidden="1"/>
    <cellStyle name="20% - Accent4 3 2 3 2" xfId="43182" hidden="1"/>
    <cellStyle name="20% - Accent4 3 2 3 2" xfId="43355" hidden="1"/>
    <cellStyle name="20% - Accent4 3 2 3 2" xfId="43748" hidden="1"/>
    <cellStyle name="20% - Accent4 3 2 3 2" xfId="43896" hidden="1"/>
    <cellStyle name="20% - Accent4 3 2 3 2" xfId="44234" hidden="1"/>
    <cellStyle name="20% - Accent4 3 2 3 2" xfId="44571" hidden="1"/>
    <cellStyle name="20% - Accent4 3 2 3 2" xfId="45136" hidden="1"/>
    <cellStyle name="20% - Accent4 3 2 3 2" xfId="45251" hidden="1"/>
    <cellStyle name="20% - Accent4 3 2 3 2" xfId="45974" hidden="1"/>
    <cellStyle name="20% - Accent4 3 2 3 2" xfId="46147" hidden="1"/>
    <cellStyle name="20% - Accent4 3 2 3 2" xfId="46540" hidden="1"/>
    <cellStyle name="20% - Accent4 3 2 3 2" xfId="46688" hidden="1"/>
    <cellStyle name="20% - Accent4 3 2 3 2" xfId="47026" hidden="1"/>
    <cellStyle name="20% - Accent4 3 2 3 2" xfId="47363" hidden="1"/>
    <cellStyle name="20% - Accent4 3 2 3 2" xfId="47928" hidden="1"/>
    <cellStyle name="20% - Accent4 3 2 3 2" xfId="48043" hidden="1"/>
    <cellStyle name="20% - Accent4 3 2 3 2" xfId="48766" hidden="1"/>
    <cellStyle name="20% - Accent4 3 2 3 2" xfId="48939" hidden="1"/>
    <cellStyle name="20% - Accent4 3 2 3 2" xfId="49332" hidden="1"/>
    <cellStyle name="20% - Accent4 3 2 3 2" xfId="49480" hidden="1"/>
    <cellStyle name="20% - Accent4 3 2 3 2" xfId="49818" hidden="1"/>
    <cellStyle name="20% - Accent4 3 2 3 2" xfId="50155" hidden="1"/>
    <cellStyle name="20% - Accent4 3 2 3 2" xfId="50718" hidden="1"/>
    <cellStyle name="20% - Accent4 3 2 3 2" xfId="50833" hidden="1"/>
    <cellStyle name="20% - Accent4 3 2 3 2" xfId="51556" hidden="1"/>
    <cellStyle name="20% - Accent4 3 2 3 2" xfId="51729" hidden="1"/>
    <cellStyle name="20% - Accent4 3 2 3 2" xfId="52122" hidden="1"/>
    <cellStyle name="20% - Accent4 3 2 3 2" xfId="52270" hidden="1"/>
    <cellStyle name="20% - Accent4 3 2 3 2" xfId="52608" hidden="1"/>
    <cellStyle name="20% - Accent4 3 2 3 2" xfId="52945" hidden="1"/>
    <cellStyle name="20% - Accent4 3 2 3 2" xfId="53510" hidden="1"/>
    <cellStyle name="20% - Accent4 3 2 3 2" xfId="53625" hidden="1"/>
    <cellStyle name="20% - Accent4 3 2 3 2" xfId="54348" hidden="1"/>
    <cellStyle name="20% - Accent4 3 2 3 2" xfId="54521" hidden="1"/>
    <cellStyle name="20% - Accent4 3 2 3 2" xfId="54914" hidden="1"/>
    <cellStyle name="20% - Accent4 3 2 3 2" xfId="55062" hidden="1"/>
    <cellStyle name="20% - Accent4 3 2 3 2" xfId="55400" hidden="1"/>
    <cellStyle name="20% - Accent4 3 2 3 2" xfId="55737" hidden="1"/>
    <cellStyle name="20% - Accent4 3 2 3 2" xfId="56302" hidden="1"/>
    <cellStyle name="20% - Accent4 3 2 3 2" xfId="56417" hidden="1"/>
    <cellStyle name="20% - Accent4 3 2 3 2" xfId="57140" hidden="1"/>
    <cellStyle name="20% - Accent4 3 2 3 2" xfId="57313" hidden="1"/>
    <cellStyle name="20% - Accent4 3 2 3 2" xfId="57706" hidden="1"/>
    <cellStyle name="20% - Accent4 3 2 3 2" xfId="57854" hidden="1"/>
    <cellStyle name="20% - Accent4 3 2 3 2" xfId="58192" hidden="1"/>
    <cellStyle name="20% - Accent4 3 2 3 2" xfId="58529" hidden="1"/>
    <cellStyle name="20% - Accent4 3 2 4 2" xfId="480" hidden="1"/>
    <cellStyle name="20% - Accent4 3 2 4 2" xfId="647" hidden="1"/>
    <cellStyle name="20% - Accent4 3 2 4 2" xfId="2007" hidden="1"/>
    <cellStyle name="20% - Accent4 3 2 4 2" xfId="2323" hidden="1"/>
    <cellStyle name="20% - Accent4 3 2 4 2" xfId="3107" hidden="1"/>
    <cellStyle name="20% - Accent4 3 2 4 2" xfId="3422" hidden="1"/>
    <cellStyle name="20% - Accent4 3 2 4 2" xfId="4085" hidden="1"/>
    <cellStyle name="20% - Accent4 3 2 4 2" xfId="4718" hidden="1"/>
    <cellStyle name="20% - Accent4 3 2 4 2" xfId="5812" hidden="1"/>
    <cellStyle name="20% - Accent4 3 2 4 2" xfId="5927" hidden="1"/>
    <cellStyle name="20% - Accent4 3 2 4 2" xfId="6650" hidden="1"/>
    <cellStyle name="20% - Accent4 3 2 4 2" xfId="6823" hidden="1"/>
    <cellStyle name="20% - Accent4 3 2 4 2" xfId="7216" hidden="1"/>
    <cellStyle name="20% - Accent4 3 2 4 2" xfId="7364" hidden="1"/>
    <cellStyle name="20% - Accent4 3 2 4 2" xfId="7702" hidden="1"/>
    <cellStyle name="20% - Accent4 3 2 4 2" xfId="8039" hidden="1"/>
    <cellStyle name="20% - Accent4 3 2 4 2" xfId="8604" hidden="1"/>
    <cellStyle name="20% - Accent4 3 2 4 2" xfId="8719" hidden="1"/>
    <cellStyle name="20% - Accent4 3 2 4 2" xfId="9442" hidden="1"/>
    <cellStyle name="20% - Accent4 3 2 4 2" xfId="9615" hidden="1"/>
    <cellStyle name="20% - Accent4 3 2 4 2" xfId="10008" hidden="1"/>
    <cellStyle name="20% - Accent4 3 2 4 2" xfId="10156" hidden="1"/>
    <cellStyle name="20% - Accent4 3 2 4 2" xfId="10494" hidden="1"/>
    <cellStyle name="20% - Accent4 3 2 4 2" xfId="10831" hidden="1"/>
    <cellStyle name="20% - Accent4 3 2 4 2" xfId="5091" hidden="1"/>
    <cellStyle name="20% - Accent4 3 2 4 2" xfId="4839" hidden="1"/>
    <cellStyle name="20% - Accent4 3 2 4 2" xfId="3335" hidden="1"/>
    <cellStyle name="20% - Accent4 3 2 4 2" xfId="3011" hidden="1"/>
    <cellStyle name="20% - Accent4 3 2 4 2" xfId="2209" hidden="1"/>
    <cellStyle name="20% - Accent4 3 2 4 2" xfId="1893" hidden="1"/>
    <cellStyle name="20% - Accent4 3 2 4 2" xfId="1030" hidden="1"/>
    <cellStyle name="20% - Accent4 3 2 4 2" xfId="317" hidden="1"/>
    <cellStyle name="20% - Accent4 3 2 4 2" xfId="11548" hidden="1"/>
    <cellStyle name="20% - Accent4 3 2 4 2" xfId="11663" hidden="1"/>
    <cellStyle name="20% - Accent4 3 2 4 2" xfId="12386" hidden="1"/>
    <cellStyle name="20% - Accent4 3 2 4 2" xfId="12559" hidden="1"/>
    <cellStyle name="20% - Accent4 3 2 4 2" xfId="12952" hidden="1"/>
    <cellStyle name="20% - Accent4 3 2 4 2" xfId="13100" hidden="1"/>
    <cellStyle name="20% - Accent4 3 2 4 2" xfId="13438" hidden="1"/>
    <cellStyle name="20% - Accent4 3 2 4 2" xfId="13775" hidden="1"/>
    <cellStyle name="20% - Accent4 3 2 4 2" xfId="14340" hidden="1"/>
    <cellStyle name="20% - Accent4 3 2 4 2" xfId="14455" hidden="1"/>
    <cellStyle name="20% - Accent4 3 2 4 2" xfId="15178" hidden="1"/>
    <cellStyle name="20% - Accent4 3 2 4 2" xfId="15351" hidden="1"/>
    <cellStyle name="20% - Accent4 3 2 4 2" xfId="15744" hidden="1"/>
    <cellStyle name="20% - Accent4 3 2 4 2" xfId="15892" hidden="1"/>
    <cellStyle name="20% - Accent4 3 2 4 2" xfId="16230" hidden="1"/>
    <cellStyle name="20% - Accent4 3 2 4 2" xfId="16567" hidden="1"/>
    <cellStyle name="20% - Accent4 3 2 4 2" xfId="17173" hidden="1"/>
    <cellStyle name="20% - Accent4 3 2 4 2" xfId="17288" hidden="1"/>
    <cellStyle name="20% - Accent4 3 2 4 2" xfId="18011" hidden="1"/>
    <cellStyle name="20% - Accent4 3 2 4 2" xfId="18184" hidden="1"/>
    <cellStyle name="20% - Accent4 3 2 4 2" xfId="18577" hidden="1"/>
    <cellStyle name="20% - Accent4 3 2 4 2" xfId="18725" hidden="1"/>
    <cellStyle name="20% - Accent4 3 2 4 2" xfId="19063" hidden="1"/>
    <cellStyle name="20% - Accent4 3 2 4 2" xfId="19400" hidden="1"/>
    <cellStyle name="20% - Accent4 3 2 4 2" xfId="19966" hidden="1"/>
    <cellStyle name="20% - Accent4 3 2 4 2" xfId="20081" hidden="1"/>
    <cellStyle name="20% - Accent4 3 2 4 2" xfId="20804" hidden="1"/>
    <cellStyle name="20% - Accent4 3 2 4 2" xfId="20977" hidden="1"/>
    <cellStyle name="20% - Accent4 3 2 4 2" xfId="21370" hidden="1"/>
    <cellStyle name="20% - Accent4 3 2 4 2" xfId="21518" hidden="1"/>
    <cellStyle name="20% - Accent4 3 2 4 2" xfId="21856" hidden="1"/>
    <cellStyle name="20% - Accent4 3 2 4 2" xfId="22193" hidden="1"/>
    <cellStyle name="20% - Accent4 3 2 4 2" xfId="22758" hidden="1"/>
    <cellStyle name="20% - Accent4 3 2 4 2" xfId="22873" hidden="1"/>
    <cellStyle name="20% - Accent4 3 2 4 2" xfId="23596" hidden="1"/>
    <cellStyle name="20% - Accent4 3 2 4 2" xfId="23769" hidden="1"/>
    <cellStyle name="20% - Accent4 3 2 4 2" xfId="24162" hidden="1"/>
    <cellStyle name="20% - Accent4 3 2 4 2" xfId="24310" hidden="1"/>
    <cellStyle name="20% - Accent4 3 2 4 2" xfId="24648" hidden="1"/>
    <cellStyle name="20% - Accent4 3 2 4 2" xfId="24985" hidden="1"/>
    <cellStyle name="20% - Accent4 3 2 4 2" xfId="25551" hidden="1"/>
    <cellStyle name="20% - Accent4 3 2 4 2" xfId="25666" hidden="1"/>
    <cellStyle name="20% - Accent4 3 2 4 2" xfId="26389" hidden="1"/>
    <cellStyle name="20% - Accent4 3 2 4 2" xfId="26562" hidden="1"/>
    <cellStyle name="20% - Accent4 3 2 4 2" xfId="26955" hidden="1"/>
    <cellStyle name="20% - Accent4 3 2 4 2" xfId="27103" hidden="1"/>
    <cellStyle name="20% - Accent4 3 2 4 2" xfId="27441" hidden="1"/>
    <cellStyle name="20% - Accent4 3 2 4 2" xfId="27778" hidden="1"/>
    <cellStyle name="20% - Accent4 3 2 4 2" xfId="28344" hidden="1"/>
    <cellStyle name="20% - Accent4 3 2 4 2" xfId="28459" hidden="1"/>
    <cellStyle name="20% - Accent4 3 2 4 2" xfId="29182" hidden="1"/>
    <cellStyle name="20% - Accent4 3 2 4 2" xfId="29355" hidden="1"/>
    <cellStyle name="20% - Accent4 3 2 4 2" xfId="29748" hidden="1"/>
    <cellStyle name="20% - Accent4 3 2 4 2" xfId="29896" hidden="1"/>
    <cellStyle name="20% - Accent4 3 2 4 2" xfId="30234" hidden="1"/>
    <cellStyle name="20% - Accent4 3 2 4 2" xfId="30571" hidden="1"/>
    <cellStyle name="20% - Accent4 3 2 4 2" xfId="31136" hidden="1"/>
    <cellStyle name="20% - Accent4 3 2 4 2" xfId="31251" hidden="1"/>
    <cellStyle name="20% - Accent4 3 2 4 2" xfId="31974" hidden="1"/>
    <cellStyle name="20% - Accent4 3 2 4 2" xfId="32147" hidden="1"/>
    <cellStyle name="20% - Accent4 3 2 4 2" xfId="32540" hidden="1"/>
    <cellStyle name="20% - Accent4 3 2 4 2" xfId="32688" hidden="1"/>
    <cellStyle name="20% - Accent4 3 2 4 2" xfId="33026" hidden="1"/>
    <cellStyle name="20% - Accent4 3 2 4 2" xfId="33363" hidden="1"/>
    <cellStyle name="20% - Accent4 3 2 4 2" xfId="33927" hidden="1"/>
    <cellStyle name="20% - Accent4 3 2 4 2" xfId="34042" hidden="1"/>
    <cellStyle name="20% - Accent4 3 2 4 2" xfId="34765" hidden="1"/>
    <cellStyle name="20% - Accent4 3 2 4 2" xfId="34938" hidden="1"/>
    <cellStyle name="20% - Accent4 3 2 4 2" xfId="35331" hidden="1"/>
    <cellStyle name="20% - Accent4 3 2 4 2" xfId="35479" hidden="1"/>
    <cellStyle name="20% - Accent4 3 2 4 2" xfId="35817" hidden="1"/>
    <cellStyle name="20% - Accent4 3 2 4 2" xfId="36154" hidden="1"/>
    <cellStyle name="20% - Accent4 3 2 4 2" xfId="36719" hidden="1"/>
    <cellStyle name="20% - Accent4 3 2 4 2" xfId="36834" hidden="1"/>
    <cellStyle name="20% - Accent4 3 2 4 2" xfId="37557" hidden="1"/>
    <cellStyle name="20% - Accent4 3 2 4 2" xfId="37730" hidden="1"/>
    <cellStyle name="20% - Accent4 3 2 4 2" xfId="38123" hidden="1"/>
    <cellStyle name="20% - Accent4 3 2 4 2" xfId="38271" hidden="1"/>
    <cellStyle name="20% - Accent4 3 2 4 2" xfId="38609" hidden="1"/>
    <cellStyle name="20% - Accent4 3 2 4 2" xfId="38946" hidden="1"/>
    <cellStyle name="20% - Accent4 3 2 4 2" xfId="39511" hidden="1"/>
    <cellStyle name="20% - Accent4 3 2 4 2" xfId="39626" hidden="1"/>
    <cellStyle name="20% - Accent4 3 2 4 2" xfId="40349" hidden="1"/>
    <cellStyle name="20% - Accent4 3 2 4 2" xfId="40522" hidden="1"/>
    <cellStyle name="20% - Accent4 3 2 4 2" xfId="40915" hidden="1"/>
    <cellStyle name="20% - Accent4 3 2 4 2" xfId="41063" hidden="1"/>
    <cellStyle name="20% - Accent4 3 2 4 2" xfId="41401" hidden="1"/>
    <cellStyle name="20% - Accent4 3 2 4 2" xfId="41738" hidden="1"/>
    <cellStyle name="20% - Accent4 3 2 4 2" xfId="42301" hidden="1"/>
    <cellStyle name="20% - Accent4 3 2 4 2" xfId="42416" hidden="1"/>
    <cellStyle name="20% - Accent4 3 2 4 2" xfId="43139" hidden="1"/>
    <cellStyle name="20% - Accent4 3 2 4 2" xfId="43312" hidden="1"/>
    <cellStyle name="20% - Accent4 3 2 4 2" xfId="43705" hidden="1"/>
    <cellStyle name="20% - Accent4 3 2 4 2" xfId="43853" hidden="1"/>
    <cellStyle name="20% - Accent4 3 2 4 2" xfId="44191" hidden="1"/>
    <cellStyle name="20% - Accent4 3 2 4 2" xfId="44528" hidden="1"/>
    <cellStyle name="20% - Accent4 3 2 4 2" xfId="45093" hidden="1"/>
    <cellStyle name="20% - Accent4 3 2 4 2" xfId="45208" hidden="1"/>
    <cellStyle name="20% - Accent4 3 2 4 2" xfId="45931" hidden="1"/>
    <cellStyle name="20% - Accent4 3 2 4 2" xfId="46104" hidden="1"/>
    <cellStyle name="20% - Accent4 3 2 4 2" xfId="46497" hidden="1"/>
    <cellStyle name="20% - Accent4 3 2 4 2" xfId="46645" hidden="1"/>
    <cellStyle name="20% - Accent4 3 2 4 2" xfId="46983" hidden="1"/>
    <cellStyle name="20% - Accent4 3 2 4 2" xfId="47320" hidden="1"/>
    <cellStyle name="20% - Accent4 3 2 4 2" xfId="47885" hidden="1"/>
    <cellStyle name="20% - Accent4 3 2 4 2" xfId="48000" hidden="1"/>
    <cellStyle name="20% - Accent4 3 2 4 2" xfId="48723" hidden="1"/>
    <cellStyle name="20% - Accent4 3 2 4 2" xfId="48896" hidden="1"/>
    <cellStyle name="20% - Accent4 3 2 4 2" xfId="49289" hidden="1"/>
    <cellStyle name="20% - Accent4 3 2 4 2" xfId="49437" hidden="1"/>
    <cellStyle name="20% - Accent4 3 2 4 2" xfId="49775" hidden="1"/>
    <cellStyle name="20% - Accent4 3 2 4 2" xfId="50112" hidden="1"/>
    <cellStyle name="20% - Accent4 3 2 4 2" xfId="50675" hidden="1"/>
    <cellStyle name="20% - Accent4 3 2 4 2" xfId="50790" hidden="1"/>
    <cellStyle name="20% - Accent4 3 2 4 2" xfId="51513" hidden="1"/>
    <cellStyle name="20% - Accent4 3 2 4 2" xfId="51686" hidden="1"/>
    <cellStyle name="20% - Accent4 3 2 4 2" xfId="52079" hidden="1"/>
    <cellStyle name="20% - Accent4 3 2 4 2" xfId="52227" hidden="1"/>
    <cellStyle name="20% - Accent4 3 2 4 2" xfId="52565" hidden="1"/>
    <cellStyle name="20% - Accent4 3 2 4 2" xfId="52902" hidden="1"/>
    <cellStyle name="20% - Accent4 3 2 4 2" xfId="53467" hidden="1"/>
    <cellStyle name="20% - Accent4 3 2 4 2" xfId="53582" hidden="1"/>
    <cellStyle name="20% - Accent4 3 2 4 2" xfId="54305" hidden="1"/>
    <cellStyle name="20% - Accent4 3 2 4 2" xfId="54478" hidden="1"/>
    <cellStyle name="20% - Accent4 3 2 4 2" xfId="54871" hidden="1"/>
    <cellStyle name="20% - Accent4 3 2 4 2" xfId="55019" hidden="1"/>
    <cellStyle name="20% - Accent4 3 2 4 2" xfId="55357" hidden="1"/>
    <cellStyle name="20% - Accent4 3 2 4 2" xfId="55694" hidden="1"/>
    <cellStyle name="20% - Accent4 3 2 4 2" xfId="56259" hidden="1"/>
    <cellStyle name="20% - Accent4 3 2 4 2" xfId="56374" hidden="1"/>
    <cellStyle name="20% - Accent4 3 2 4 2" xfId="57097" hidden="1"/>
    <cellStyle name="20% - Accent4 3 2 4 2" xfId="57270" hidden="1"/>
    <cellStyle name="20% - Accent4 3 2 4 2" xfId="57663" hidden="1"/>
    <cellStyle name="20% - Accent4 3 2 4 2" xfId="57811" hidden="1"/>
    <cellStyle name="20% - Accent4 3 2 4 2" xfId="58149" hidden="1"/>
    <cellStyle name="20% - Accent4 3 2 4 2" xfId="58486" hidden="1"/>
    <cellStyle name="20% - Accent4 3 3 3 2" xfId="479" hidden="1"/>
    <cellStyle name="20% - Accent4 3 3 3 2" xfId="646" hidden="1"/>
    <cellStyle name="20% - Accent4 3 3 3 2" xfId="2006" hidden="1"/>
    <cellStyle name="20% - Accent4 3 3 3 2" xfId="2322" hidden="1"/>
    <cellStyle name="20% - Accent4 3 3 3 2" xfId="3106" hidden="1"/>
    <cellStyle name="20% - Accent4 3 3 3 2" xfId="3421" hidden="1"/>
    <cellStyle name="20% - Accent4 3 3 3 2" xfId="4084" hidden="1"/>
    <cellStyle name="20% - Accent4 3 3 3 2" xfId="4717" hidden="1"/>
    <cellStyle name="20% - Accent4 3 3 3 2" xfId="5811" hidden="1"/>
    <cellStyle name="20% - Accent4 3 3 3 2" xfId="5926" hidden="1"/>
    <cellStyle name="20% - Accent4 3 3 3 2" xfId="6649" hidden="1"/>
    <cellStyle name="20% - Accent4 3 3 3 2" xfId="6822" hidden="1"/>
    <cellStyle name="20% - Accent4 3 3 3 2" xfId="7215" hidden="1"/>
    <cellStyle name="20% - Accent4 3 3 3 2" xfId="7363" hidden="1"/>
    <cellStyle name="20% - Accent4 3 3 3 2" xfId="7701" hidden="1"/>
    <cellStyle name="20% - Accent4 3 3 3 2" xfId="8038" hidden="1"/>
    <cellStyle name="20% - Accent4 3 3 3 2" xfId="8603" hidden="1"/>
    <cellStyle name="20% - Accent4 3 3 3 2" xfId="8718" hidden="1"/>
    <cellStyle name="20% - Accent4 3 3 3 2" xfId="9441" hidden="1"/>
    <cellStyle name="20% - Accent4 3 3 3 2" xfId="9614" hidden="1"/>
    <cellStyle name="20% - Accent4 3 3 3 2" xfId="10007" hidden="1"/>
    <cellStyle name="20% - Accent4 3 3 3 2" xfId="10155" hidden="1"/>
    <cellStyle name="20% - Accent4 3 3 3 2" xfId="10493" hidden="1"/>
    <cellStyle name="20% - Accent4 3 3 3 2" xfId="10830" hidden="1"/>
    <cellStyle name="20% - Accent4 3 3 3 2" xfId="5092" hidden="1"/>
    <cellStyle name="20% - Accent4 3 3 3 2" xfId="4840" hidden="1"/>
    <cellStyle name="20% - Accent4 3 3 3 2" xfId="3336" hidden="1"/>
    <cellStyle name="20% - Accent4 3 3 3 2" xfId="3012" hidden="1"/>
    <cellStyle name="20% - Accent4 3 3 3 2" xfId="2210" hidden="1"/>
    <cellStyle name="20% - Accent4 3 3 3 2" xfId="1894" hidden="1"/>
    <cellStyle name="20% - Accent4 3 3 3 2" xfId="1031" hidden="1"/>
    <cellStyle name="20% - Accent4 3 3 3 2" xfId="318" hidden="1"/>
    <cellStyle name="20% - Accent4 3 3 3 2" xfId="11547" hidden="1"/>
    <cellStyle name="20% - Accent4 3 3 3 2" xfId="11662" hidden="1"/>
    <cellStyle name="20% - Accent4 3 3 3 2" xfId="12385" hidden="1"/>
    <cellStyle name="20% - Accent4 3 3 3 2" xfId="12558" hidden="1"/>
    <cellStyle name="20% - Accent4 3 3 3 2" xfId="12951" hidden="1"/>
    <cellStyle name="20% - Accent4 3 3 3 2" xfId="13099" hidden="1"/>
    <cellStyle name="20% - Accent4 3 3 3 2" xfId="13437" hidden="1"/>
    <cellStyle name="20% - Accent4 3 3 3 2" xfId="13774" hidden="1"/>
    <cellStyle name="20% - Accent4 3 3 3 2" xfId="14339" hidden="1"/>
    <cellStyle name="20% - Accent4 3 3 3 2" xfId="14454" hidden="1"/>
    <cellStyle name="20% - Accent4 3 3 3 2" xfId="15177" hidden="1"/>
    <cellStyle name="20% - Accent4 3 3 3 2" xfId="15350" hidden="1"/>
    <cellStyle name="20% - Accent4 3 3 3 2" xfId="15743" hidden="1"/>
    <cellStyle name="20% - Accent4 3 3 3 2" xfId="15891" hidden="1"/>
    <cellStyle name="20% - Accent4 3 3 3 2" xfId="16229" hidden="1"/>
    <cellStyle name="20% - Accent4 3 3 3 2" xfId="16566" hidden="1"/>
    <cellStyle name="20% - Accent4 3 3 3 2" xfId="17172" hidden="1"/>
    <cellStyle name="20% - Accent4 3 3 3 2" xfId="17287" hidden="1"/>
    <cellStyle name="20% - Accent4 3 3 3 2" xfId="18010" hidden="1"/>
    <cellStyle name="20% - Accent4 3 3 3 2" xfId="18183" hidden="1"/>
    <cellStyle name="20% - Accent4 3 3 3 2" xfId="18576" hidden="1"/>
    <cellStyle name="20% - Accent4 3 3 3 2" xfId="18724" hidden="1"/>
    <cellStyle name="20% - Accent4 3 3 3 2" xfId="19062" hidden="1"/>
    <cellStyle name="20% - Accent4 3 3 3 2" xfId="19399" hidden="1"/>
    <cellStyle name="20% - Accent4 3 3 3 2" xfId="19965" hidden="1"/>
    <cellStyle name="20% - Accent4 3 3 3 2" xfId="20080" hidden="1"/>
    <cellStyle name="20% - Accent4 3 3 3 2" xfId="20803" hidden="1"/>
    <cellStyle name="20% - Accent4 3 3 3 2" xfId="20976" hidden="1"/>
    <cellStyle name="20% - Accent4 3 3 3 2" xfId="21369" hidden="1"/>
    <cellStyle name="20% - Accent4 3 3 3 2" xfId="21517" hidden="1"/>
    <cellStyle name="20% - Accent4 3 3 3 2" xfId="21855" hidden="1"/>
    <cellStyle name="20% - Accent4 3 3 3 2" xfId="22192" hidden="1"/>
    <cellStyle name="20% - Accent4 3 3 3 2" xfId="22757" hidden="1"/>
    <cellStyle name="20% - Accent4 3 3 3 2" xfId="22872" hidden="1"/>
    <cellStyle name="20% - Accent4 3 3 3 2" xfId="23595" hidden="1"/>
    <cellStyle name="20% - Accent4 3 3 3 2" xfId="23768" hidden="1"/>
    <cellStyle name="20% - Accent4 3 3 3 2" xfId="24161" hidden="1"/>
    <cellStyle name="20% - Accent4 3 3 3 2" xfId="24309" hidden="1"/>
    <cellStyle name="20% - Accent4 3 3 3 2" xfId="24647" hidden="1"/>
    <cellStyle name="20% - Accent4 3 3 3 2" xfId="24984" hidden="1"/>
    <cellStyle name="20% - Accent4 3 3 3 2" xfId="25550" hidden="1"/>
    <cellStyle name="20% - Accent4 3 3 3 2" xfId="25665" hidden="1"/>
    <cellStyle name="20% - Accent4 3 3 3 2" xfId="26388" hidden="1"/>
    <cellStyle name="20% - Accent4 3 3 3 2" xfId="26561" hidden="1"/>
    <cellStyle name="20% - Accent4 3 3 3 2" xfId="26954" hidden="1"/>
    <cellStyle name="20% - Accent4 3 3 3 2" xfId="27102" hidden="1"/>
    <cellStyle name="20% - Accent4 3 3 3 2" xfId="27440" hidden="1"/>
    <cellStyle name="20% - Accent4 3 3 3 2" xfId="27777" hidden="1"/>
    <cellStyle name="20% - Accent4 3 3 3 2" xfId="28343" hidden="1"/>
    <cellStyle name="20% - Accent4 3 3 3 2" xfId="28458" hidden="1"/>
    <cellStyle name="20% - Accent4 3 3 3 2" xfId="29181" hidden="1"/>
    <cellStyle name="20% - Accent4 3 3 3 2" xfId="29354" hidden="1"/>
    <cellStyle name="20% - Accent4 3 3 3 2" xfId="29747" hidden="1"/>
    <cellStyle name="20% - Accent4 3 3 3 2" xfId="29895" hidden="1"/>
    <cellStyle name="20% - Accent4 3 3 3 2" xfId="30233" hidden="1"/>
    <cellStyle name="20% - Accent4 3 3 3 2" xfId="30570" hidden="1"/>
    <cellStyle name="20% - Accent4 3 3 3 2" xfId="31135" hidden="1"/>
    <cellStyle name="20% - Accent4 3 3 3 2" xfId="31250" hidden="1"/>
    <cellStyle name="20% - Accent4 3 3 3 2" xfId="31973" hidden="1"/>
    <cellStyle name="20% - Accent4 3 3 3 2" xfId="32146" hidden="1"/>
    <cellStyle name="20% - Accent4 3 3 3 2" xfId="32539" hidden="1"/>
    <cellStyle name="20% - Accent4 3 3 3 2" xfId="32687" hidden="1"/>
    <cellStyle name="20% - Accent4 3 3 3 2" xfId="33025" hidden="1"/>
    <cellStyle name="20% - Accent4 3 3 3 2" xfId="33362" hidden="1"/>
    <cellStyle name="20% - Accent4 3 3 3 2" xfId="33926" hidden="1"/>
    <cellStyle name="20% - Accent4 3 3 3 2" xfId="34041" hidden="1"/>
    <cellStyle name="20% - Accent4 3 3 3 2" xfId="34764" hidden="1"/>
    <cellStyle name="20% - Accent4 3 3 3 2" xfId="34937" hidden="1"/>
    <cellStyle name="20% - Accent4 3 3 3 2" xfId="35330" hidden="1"/>
    <cellStyle name="20% - Accent4 3 3 3 2" xfId="35478" hidden="1"/>
    <cellStyle name="20% - Accent4 3 3 3 2" xfId="35816" hidden="1"/>
    <cellStyle name="20% - Accent4 3 3 3 2" xfId="36153" hidden="1"/>
    <cellStyle name="20% - Accent4 3 3 3 2" xfId="36718" hidden="1"/>
    <cellStyle name="20% - Accent4 3 3 3 2" xfId="36833" hidden="1"/>
    <cellStyle name="20% - Accent4 3 3 3 2" xfId="37556" hidden="1"/>
    <cellStyle name="20% - Accent4 3 3 3 2" xfId="37729" hidden="1"/>
    <cellStyle name="20% - Accent4 3 3 3 2" xfId="38122" hidden="1"/>
    <cellStyle name="20% - Accent4 3 3 3 2" xfId="38270" hidden="1"/>
    <cellStyle name="20% - Accent4 3 3 3 2" xfId="38608" hidden="1"/>
    <cellStyle name="20% - Accent4 3 3 3 2" xfId="38945" hidden="1"/>
    <cellStyle name="20% - Accent4 3 3 3 2" xfId="39510" hidden="1"/>
    <cellStyle name="20% - Accent4 3 3 3 2" xfId="39625" hidden="1"/>
    <cellStyle name="20% - Accent4 3 3 3 2" xfId="40348" hidden="1"/>
    <cellStyle name="20% - Accent4 3 3 3 2" xfId="40521" hidden="1"/>
    <cellStyle name="20% - Accent4 3 3 3 2" xfId="40914" hidden="1"/>
    <cellStyle name="20% - Accent4 3 3 3 2" xfId="41062" hidden="1"/>
    <cellStyle name="20% - Accent4 3 3 3 2" xfId="41400" hidden="1"/>
    <cellStyle name="20% - Accent4 3 3 3 2" xfId="41737" hidden="1"/>
    <cellStyle name="20% - Accent4 3 3 3 2" xfId="42300" hidden="1"/>
    <cellStyle name="20% - Accent4 3 3 3 2" xfId="42415" hidden="1"/>
    <cellStyle name="20% - Accent4 3 3 3 2" xfId="43138" hidden="1"/>
    <cellStyle name="20% - Accent4 3 3 3 2" xfId="43311" hidden="1"/>
    <cellStyle name="20% - Accent4 3 3 3 2" xfId="43704" hidden="1"/>
    <cellStyle name="20% - Accent4 3 3 3 2" xfId="43852" hidden="1"/>
    <cellStyle name="20% - Accent4 3 3 3 2" xfId="44190" hidden="1"/>
    <cellStyle name="20% - Accent4 3 3 3 2" xfId="44527" hidden="1"/>
    <cellStyle name="20% - Accent4 3 3 3 2" xfId="45092" hidden="1"/>
    <cellStyle name="20% - Accent4 3 3 3 2" xfId="45207" hidden="1"/>
    <cellStyle name="20% - Accent4 3 3 3 2" xfId="45930" hidden="1"/>
    <cellStyle name="20% - Accent4 3 3 3 2" xfId="46103" hidden="1"/>
    <cellStyle name="20% - Accent4 3 3 3 2" xfId="46496" hidden="1"/>
    <cellStyle name="20% - Accent4 3 3 3 2" xfId="46644" hidden="1"/>
    <cellStyle name="20% - Accent4 3 3 3 2" xfId="46982" hidden="1"/>
    <cellStyle name="20% - Accent4 3 3 3 2" xfId="47319" hidden="1"/>
    <cellStyle name="20% - Accent4 3 3 3 2" xfId="47884" hidden="1"/>
    <cellStyle name="20% - Accent4 3 3 3 2" xfId="47999" hidden="1"/>
    <cellStyle name="20% - Accent4 3 3 3 2" xfId="48722" hidden="1"/>
    <cellStyle name="20% - Accent4 3 3 3 2" xfId="48895" hidden="1"/>
    <cellStyle name="20% - Accent4 3 3 3 2" xfId="49288" hidden="1"/>
    <cellStyle name="20% - Accent4 3 3 3 2" xfId="49436" hidden="1"/>
    <cellStyle name="20% - Accent4 3 3 3 2" xfId="49774" hidden="1"/>
    <cellStyle name="20% - Accent4 3 3 3 2" xfId="50111" hidden="1"/>
    <cellStyle name="20% - Accent4 3 3 3 2" xfId="50674" hidden="1"/>
    <cellStyle name="20% - Accent4 3 3 3 2" xfId="50789" hidden="1"/>
    <cellStyle name="20% - Accent4 3 3 3 2" xfId="51512" hidden="1"/>
    <cellStyle name="20% - Accent4 3 3 3 2" xfId="51685" hidden="1"/>
    <cellStyle name="20% - Accent4 3 3 3 2" xfId="52078" hidden="1"/>
    <cellStyle name="20% - Accent4 3 3 3 2" xfId="52226" hidden="1"/>
    <cellStyle name="20% - Accent4 3 3 3 2" xfId="52564" hidden="1"/>
    <cellStyle name="20% - Accent4 3 3 3 2" xfId="52901" hidden="1"/>
    <cellStyle name="20% - Accent4 3 3 3 2" xfId="53466" hidden="1"/>
    <cellStyle name="20% - Accent4 3 3 3 2" xfId="53581" hidden="1"/>
    <cellStyle name="20% - Accent4 3 3 3 2" xfId="54304" hidden="1"/>
    <cellStyle name="20% - Accent4 3 3 3 2" xfId="54477" hidden="1"/>
    <cellStyle name="20% - Accent4 3 3 3 2" xfId="54870" hidden="1"/>
    <cellStyle name="20% - Accent4 3 3 3 2" xfId="55018" hidden="1"/>
    <cellStyle name="20% - Accent4 3 3 3 2" xfId="55356" hidden="1"/>
    <cellStyle name="20% - Accent4 3 3 3 2" xfId="55693" hidden="1"/>
    <cellStyle name="20% - Accent4 3 3 3 2" xfId="56258" hidden="1"/>
    <cellStyle name="20% - Accent4 3 3 3 2" xfId="56373" hidden="1"/>
    <cellStyle name="20% - Accent4 3 3 3 2" xfId="57096" hidden="1"/>
    <cellStyle name="20% - Accent4 3 3 3 2" xfId="57269" hidden="1"/>
    <cellStyle name="20% - Accent4 3 3 3 2" xfId="57662" hidden="1"/>
    <cellStyle name="20% - Accent4 3 3 3 2" xfId="57810" hidden="1"/>
    <cellStyle name="20% - Accent4 3 3 3 2" xfId="58148" hidden="1"/>
    <cellStyle name="20% - Accent4 3 3 3 2" xfId="58485" hidden="1"/>
    <cellStyle name="20% - Accent4 4 2 3 2" xfId="524" hidden="1"/>
    <cellStyle name="20% - Accent4 4 2 3 2" xfId="691" hidden="1"/>
    <cellStyle name="20% - Accent4 4 2 3 2" xfId="2051" hidden="1"/>
    <cellStyle name="20% - Accent4 4 2 3 2" xfId="2367" hidden="1"/>
    <cellStyle name="20% - Accent4 4 2 3 2" xfId="3151" hidden="1"/>
    <cellStyle name="20% - Accent4 4 2 3 2" xfId="3466" hidden="1"/>
    <cellStyle name="20% - Accent4 4 2 3 2" xfId="4129" hidden="1"/>
    <cellStyle name="20% - Accent4 4 2 3 2" xfId="4762" hidden="1"/>
    <cellStyle name="20% - Accent4 4 2 3 2" xfId="5856" hidden="1"/>
    <cellStyle name="20% - Accent4 4 2 3 2" xfId="5971" hidden="1"/>
    <cellStyle name="20% - Accent4 4 2 3 2" xfId="6694" hidden="1"/>
    <cellStyle name="20% - Accent4 4 2 3 2" xfId="6867" hidden="1"/>
    <cellStyle name="20% - Accent4 4 2 3 2" xfId="7260" hidden="1"/>
    <cellStyle name="20% - Accent4 4 2 3 2" xfId="7408" hidden="1"/>
    <cellStyle name="20% - Accent4 4 2 3 2" xfId="7746" hidden="1"/>
    <cellStyle name="20% - Accent4 4 2 3 2" xfId="8083" hidden="1"/>
    <cellStyle name="20% - Accent4 4 2 3 2" xfId="8648" hidden="1"/>
    <cellStyle name="20% - Accent4 4 2 3 2" xfId="8763" hidden="1"/>
    <cellStyle name="20% - Accent4 4 2 3 2" xfId="9486" hidden="1"/>
    <cellStyle name="20% - Accent4 4 2 3 2" xfId="9659" hidden="1"/>
    <cellStyle name="20% - Accent4 4 2 3 2" xfId="10052" hidden="1"/>
    <cellStyle name="20% - Accent4 4 2 3 2" xfId="10200" hidden="1"/>
    <cellStyle name="20% - Accent4 4 2 3 2" xfId="10538" hidden="1"/>
    <cellStyle name="20% - Accent4 4 2 3 2" xfId="10875" hidden="1"/>
    <cellStyle name="20% - Accent4 4 2 3 2" xfId="5046" hidden="1"/>
    <cellStyle name="20% - Accent4 4 2 3 2" xfId="4795" hidden="1"/>
    <cellStyle name="20% - Accent4 4 2 3 2" xfId="3291" hidden="1"/>
    <cellStyle name="20% - Accent4 4 2 3 2" xfId="2967" hidden="1"/>
    <cellStyle name="20% - Accent4 4 2 3 2" xfId="2163" hidden="1"/>
    <cellStyle name="20% - Accent4 4 2 3 2" xfId="1849" hidden="1"/>
    <cellStyle name="20% - Accent4 4 2 3 2" xfId="980" hidden="1"/>
    <cellStyle name="20% - Accent4 4 2 3 2" xfId="247" hidden="1"/>
    <cellStyle name="20% - Accent4 4 2 3 2" xfId="11592" hidden="1"/>
    <cellStyle name="20% - Accent4 4 2 3 2" xfId="11707" hidden="1"/>
    <cellStyle name="20% - Accent4 4 2 3 2" xfId="12430" hidden="1"/>
    <cellStyle name="20% - Accent4 4 2 3 2" xfId="12603" hidden="1"/>
    <cellStyle name="20% - Accent4 4 2 3 2" xfId="12996" hidden="1"/>
    <cellStyle name="20% - Accent4 4 2 3 2" xfId="13144" hidden="1"/>
    <cellStyle name="20% - Accent4 4 2 3 2" xfId="13482" hidden="1"/>
    <cellStyle name="20% - Accent4 4 2 3 2" xfId="13819" hidden="1"/>
    <cellStyle name="20% - Accent4 4 2 3 2" xfId="14384" hidden="1"/>
    <cellStyle name="20% - Accent4 4 2 3 2" xfId="14499" hidden="1"/>
    <cellStyle name="20% - Accent4 4 2 3 2" xfId="15222" hidden="1"/>
    <cellStyle name="20% - Accent4 4 2 3 2" xfId="15395" hidden="1"/>
    <cellStyle name="20% - Accent4 4 2 3 2" xfId="15788" hidden="1"/>
    <cellStyle name="20% - Accent4 4 2 3 2" xfId="15936" hidden="1"/>
    <cellStyle name="20% - Accent4 4 2 3 2" xfId="16274" hidden="1"/>
    <cellStyle name="20% - Accent4 4 2 3 2" xfId="16611" hidden="1"/>
    <cellStyle name="20% - Accent4 4 2 3 2" xfId="17217" hidden="1"/>
    <cellStyle name="20% - Accent4 4 2 3 2" xfId="17332" hidden="1"/>
    <cellStyle name="20% - Accent4 4 2 3 2" xfId="18055" hidden="1"/>
    <cellStyle name="20% - Accent4 4 2 3 2" xfId="18228" hidden="1"/>
    <cellStyle name="20% - Accent4 4 2 3 2" xfId="18621" hidden="1"/>
    <cellStyle name="20% - Accent4 4 2 3 2" xfId="18769" hidden="1"/>
    <cellStyle name="20% - Accent4 4 2 3 2" xfId="19107" hidden="1"/>
    <cellStyle name="20% - Accent4 4 2 3 2" xfId="19444" hidden="1"/>
    <cellStyle name="20% - Accent4 4 2 3 2" xfId="20010" hidden="1"/>
    <cellStyle name="20% - Accent4 4 2 3 2" xfId="20125" hidden="1"/>
    <cellStyle name="20% - Accent4 4 2 3 2" xfId="20848" hidden="1"/>
    <cellStyle name="20% - Accent4 4 2 3 2" xfId="21021" hidden="1"/>
    <cellStyle name="20% - Accent4 4 2 3 2" xfId="21414" hidden="1"/>
    <cellStyle name="20% - Accent4 4 2 3 2" xfId="21562" hidden="1"/>
    <cellStyle name="20% - Accent4 4 2 3 2" xfId="21900" hidden="1"/>
    <cellStyle name="20% - Accent4 4 2 3 2" xfId="22237" hidden="1"/>
    <cellStyle name="20% - Accent4 4 2 3 2" xfId="22802" hidden="1"/>
    <cellStyle name="20% - Accent4 4 2 3 2" xfId="22917" hidden="1"/>
    <cellStyle name="20% - Accent4 4 2 3 2" xfId="23640" hidden="1"/>
    <cellStyle name="20% - Accent4 4 2 3 2" xfId="23813" hidden="1"/>
    <cellStyle name="20% - Accent4 4 2 3 2" xfId="24206" hidden="1"/>
    <cellStyle name="20% - Accent4 4 2 3 2" xfId="24354" hidden="1"/>
    <cellStyle name="20% - Accent4 4 2 3 2" xfId="24692" hidden="1"/>
    <cellStyle name="20% - Accent4 4 2 3 2" xfId="25029" hidden="1"/>
    <cellStyle name="20% - Accent4 4 2 3 2" xfId="25595" hidden="1"/>
    <cellStyle name="20% - Accent4 4 2 3 2" xfId="25710" hidden="1"/>
    <cellStyle name="20% - Accent4 4 2 3 2" xfId="26433" hidden="1"/>
    <cellStyle name="20% - Accent4 4 2 3 2" xfId="26606" hidden="1"/>
    <cellStyle name="20% - Accent4 4 2 3 2" xfId="26999" hidden="1"/>
    <cellStyle name="20% - Accent4 4 2 3 2" xfId="27147" hidden="1"/>
    <cellStyle name="20% - Accent4 4 2 3 2" xfId="27485" hidden="1"/>
    <cellStyle name="20% - Accent4 4 2 3 2" xfId="27822" hidden="1"/>
    <cellStyle name="20% - Accent4 4 2 3 2" xfId="28388" hidden="1"/>
    <cellStyle name="20% - Accent4 4 2 3 2" xfId="28503" hidden="1"/>
    <cellStyle name="20% - Accent4 4 2 3 2" xfId="29226" hidden="1"/>
    <cellStyle name="20% - Accent4 4 2 3 2" xfId="29399" hidden="1"/>
    <cellStyle name="20% - Accent4 4 2 3 2" xfId="29792" hidden="1"/>
    <cellStyle name="20% - Accent4 4 2 3 2" xfId="29940" hidden="1"/>
    <cellStyle name="20% - Accent4 4 2 3 2" xfId="30278" hidden="1"/>
    <cellStyle name="20% - Accent4 4 2 3 2" xfId="30615" hidden="1"/>
    <cellStyle name="20% - Accent4 4 2 3 2" xfId="31180" hidden="1"/>
    <cellStyle name="20% - Accent4 4 2 3 2" xfId="31295" hidden="1"/>
    <cellStyle name="20% - Accent4 4 2 3 2" xfId="32018" hidden="1"/>
    <cellStyle name="20% - Accent4 4 2 3 2" xfId="32191" hidden="1"/>
    <cellStyle name="20% - Accent4 4 2 3 2" xfId="32584" hidden="1"/>
    <cellStyle name="20% - Accent4 4 2 3 2" xfId="32732" hidden="1"/>
    <cellStyle name="20% - Accent4 4 2 3 2" xfId="33070" hidden="1"/>
    <cellStyle name="20% - Accent4 4 2 3 2" xfId="33407" hidden="1"/>
    <cellStyle name="20% - Accent4 4 2 3 2" xfId="33971" hidden="1"/>
    <cellStyle name="20% - Accent4 4 2 3 2" xfId="34086" hidden="1"/>
    <cellStyle name="20% - Accent4 4 2 3 2" xfId="34809" hidden="1"/>
    <cellStyle name="20% - Accent4 4 2 3 2" xfId="34982" hidden="1"/>
    <cellStyle name="20% - Accent4 4 2 3 2" xfId="35375" hidden="1"/>
    <cellStyle name="20% - Accent4 4 2 3 2" xfId="35523" hidden="1"/>
    <cellStyle name="20% - Accent4 4 2 3 2" xfId="35861" hidden="1"/>
    <cellStyle name="20% - Accent4 4 2 3 2" xfId="36198" hidden="1"/>
    <cellStyle name="20% - Accent4 4 2 3 2" xfId="36763" hidden="1"/>
    <cellStyle name="20% - Accent4 4 2 3 2" xfId="36878" hidden="1"/>
    <cellStyle name="20% - Accent4 4 2 3 2" xfId="37601" hidden="1"/>
    <cellStyle name="20% - Accent4 4 2 3 2" xfId="37774" hidden="1"/>
    <cellStyle name="20% - Accent4 4 2 3 2" xfId="38167" hidden="1"/>
    <cellStyle name="20% - Accent4 4 2 3 2" xfId="38315" hidden="1"/>
    <cellStyle name="20% - Accent4 4 2 3 2" xfId="38653" hidden="1"/>
    <cellStyle name="20% - Accent4 4 2 3 2" xfId="38990" hidden="1"/>
    <cellStyle name="20% - Accent4 4 2 3 2" xfId="39555" hidden="1"/>
    <cellStyle name="20% - Accent4 4 2 3 2" xfId="39670" hidden="1"/>
    <cellStyle name="20% - Accent4 4 2 3 2" xfId="40393" hidden="1"/>
    <cellStyle name="20% - Accent4 4 2 3 2" xfId="40566" hidden="1"/>
    <cellStyle name="20% - Accent4 4 2 3 2" xfId="40959" hidden="1"/>
    <cellStyle name="20% - Accent4 4 2 3 2" xfId="41107" hidden="1"/>
    <cellStyle name="20% - Accent4 4 2 3 2" xfId="41445" hidden="1"/>
    <cellStyle name="20% - Accent4 4 2 3 2" xfId="41782" hidden="1"/>
    <cellStyle name="20% - Accent4 4 2 3 2" xfId="42345" hidden="1"/>
    <cellStyle name="20% - Accent4 4 2 3 2" xfId="42460" hidden="1"/>
    <cellStyle name="20% - Accent4 4 2 3 2" xfId="43183" hidden="1"/>
    <cellStyle name="20% - Accent4 4 2 3 2" xfId="43356" hidden="1"/>
    <cellStyle name="20% - Accent4 4 2 3 2" xfId="43749" hidden="1"/>
    <cellStyle name="20% - Accent4 4 2 3 2" xfId="43897" hidden="1"/>
    <cellStyle name="20% - Accent4 4 2 3 2" xfId="44235" hidden="1"/>
    <cellStyle name="20% - Accent4 4 2 3 2" xfId="44572" hidden="1"/>
    <cellStyle name="20% - Accent4 4 2 3 2" xfId="45137" hidden="1"/>
    <cellStyle name="20% - Accent4 4 2 3 2" xfId="45252" hidden="1"/>
    <cellStyle name="20% - Accent4 4 2 3 2" xfId="45975" hidden="1"/>
    <cellStyle name="20% - Accent4 4 2 3 2" xfId="46148" hidden="1"/>
    <cellStyle name="20% - Accent4 4 2 3 2" xfId="46541" hidden="1"/>
    <cellStyle name="20% - Accent4 4 2 3 2" xfId="46689" hidden="1"/>
    <cellStyle name="20% - Accent4 4 2 3 2" xfId="47027" hidden="1"/>
    <cellStyle name="20% - Accent4 4 2 3 2" xfId="47364" hidden="1"/>
    <cellStyle name="20% - Accent4 4 2 3 2" xfId="47929" hidden="1"/>
    <cellStyle name="20% - Accent4 4 2 3 2" xfId="48044" hidden="1"/>
    <cellStyle name="20% - Accent4 4 2 3 2" xfId="48767" hidden="1"/>
    <cellStyle name="20% - Accent4 4 2 3 2" xfId="48940" hidden="1"/>
    <cellStyle name="20% - Accent4 4 2 3 2" xfId="49333" hidden="1"/>
    <cellStyle name="20% - Accent4 4 2 3 2" xfId="49481" hidden="1"/>
    <cellStyle name="20% - Accent4 4 2 3 2" xfId="49819" hidden="1"/>
    <cellStyle name="20% - Accent4 4 2 3 2" xfId="50156" hidden="1"/>
    <cellStyle name="20% - Accent4 4 2 3 2" xfId="50719" hidden="1"/>
    <cellStyle name="20% - Accent4 4 2 3 2" xfId="50834" hidden="1"/>
    <cellStyle name="20% - Accent4 4 2 3 2" xfId="51557" hidden="1"/>
    <cellStyle name="20% - Accent4 4 2 3 2" xfId="51730" hidden="1"/>
    <cellStyle name="20% - Accent4 4 2 3 2" xfId="52123" hidden="1"/>
    <cellStyle name="20% - Accent4 4 2 3 2" xfId="52271" hidden="1"/>
    <cellStyle name="20% - Accent4 4 2 3 2" xfId="52609" hidden="1"/>
    <cellStyle name="20% - Accent4 4 2 3 2" xfId="52946" hidden="1"/>
    <cellStyle name="20% - Accent4 4 2 3 2" xfId="53511" hidden="1"/>
    <cellStyle name="20% - Accent4 4 2 3 2" xfId="53626" hidden="1"/>
    <cellStyle name="20% - Accent4 4 2 3 2" xfId="54349" hidden="1"/>
    <cellStyle name="20% - Accent4 4 2 3 2" xfId="54522" hidden="1"/>
    <cellStyle name="20% - Accent4 4 2 3 2" xfId="54915" hidden="1"/>
    <cellStyle name="20% - Accent4 4 2 3 2" xfId="55063" hidden="1"/>
    <cellStyle name="20% - Accent4 4 2 3 2" xfId="55401" hidden="1"/>
    <cellStyle name="20% - Accent4 4 2 3 2" xfId="55738" hidden="1"/>
    <cellStyle name="20% - Accent4 4 2 3 2" xfId="56303" hidden="1"/>
    <cellStyle name="20% - Accent4 4 2 3 2" xfId="56418" hidden="1"/>
    <cellStyle name="20% - Accent4 4 2 3 2" xfId="57141" hidden="1"/>
    <cellStyle name="20% - Accent4 4 2 3 2" xfId="57314" hidden="1"/>
    <cellStyle name="20% - Accent4 4 2 3 2" xfId="57707" hidden="1"/>
    <cellStyle name="20% - Accent4 4 2 3 2" xfId="57855" hidden="1"/>
    <cellStyle name="20% - Accent4 4 2 3 2" xfId="58193" hidden="1"/>
    <cellStyle name="20% - Accent4 4 2 3 2" xfId="58530" hidden="1"/>
    <cellStyle name="20% - Accent4 4 2 4 2" xfId="482" hidden="1"/>
    <cellStyle name="20% - Accent4 4 2 4 2" xfId="649" hidden="1"/>
    <cellStyle name="20% - Accent4 4 2 4 2" xfId="2009" hidden="1"/>
    <cellStyle name="20% - Accent4 4 2 4 2" xfId="2325" hidden="1"/>
    <cellStyle name="20% - Accent4 4 2 4 2" xfId="3109" hidden="1"/>
    <cellStyle name="20% - Accent4 4 2 4 2" xfId="3424" hidden="1"/>
    <cellStyle name="20% - Accent4 4 2 4 2" xfId="4087" hidden="1"/>
    <cellStyle name="20% - Accent4 4 2 4 2" xfId="4720" hidden="1"/>
    <cellStyle name="20% - Accent4 4 2 4 2" xfId="5814" hidden="1"/>
    <cellStyle name="20% - Accent4 4 2 4 2" xfId="5929" hidden="1"/>
    <cellStyle name="20% - Accent4 4 2 4 2" xfId="6652" hidden="1"/>
    <cellStyle name="20% - Accent4 4 2 4 2" xfId="6825" hidden="1"/>
    <cellStyle name="20% - Accent4 4 2 4 2" xfId="7218" hidden="1"/>
    <cellStyle name="20% - Accent4 4 2 4 2" xfId="7366" hidden="1"/>
    <cellStyle name="20% - Accent4 4 2 4 2" xfId="7704" hidden="1"/>
    <cellStyle name="20% - Accent4 4 2 4 2" xfId="8041" hidden="1"/>
    <cellStyle name="20% - Accent4 4 2 4 2" xfId="8606" hidden="1"/>
    <cellStyle name="20% - Accent4 4 2 4 2" xfId="8721" hidden="1"/>
    <cellStyle name="20% - Accent4 4 2 4 2" xfId="9444" hidden="1"/>
    <cellStyle name="20% - Accent4 4 2 4 2" xfId="9617" hidden="1"/>
    <cellStyle name="20% - Accent4 4 2 4 2" xfId="10010" hidden="1"/>
    <cellStyle name="20% - Accent4 4 2 4 2" xfId="10158" hidden="1"/>
    <cellStyle name="20% - Accent4 4 2 4 2" xfId="10496" hidden="1"/>
    <cellStyle name="20% - Accent4 4 2 4 2" xfId="10833" hidden="1"/>
    <cellStyle name="20% - Accent4 4 2 4 2" xfId="5089" hidden="1"/>
    <cellStyle name="20% - Accent4 4 2 4 2" xfId="4837" hidden="1"/>
    <cellStyle name="20% - Accent4 4 2 4 2" xfId="3333" hidden="1"/>
    <cellStyle name="20% - Accent4 4 2 4 2" xfId="3009" hidden="1"/>
    <cellStyle name="20% - Accent4 4 2 4 2" xfId="2207" hidden="1"/>
    <cellStyle name="20% - Accent4 4 2 4 2" xfId="1891" hidden="1"/>
    <cellStyle name="20% - Accent4 4 2 4 2" xfId="1028" hidden="1"/>
    <cellStyle name="20% - Accent4 4 2 4 2" xfId="313" hidden="1"/>
    <cellStyle name="20% - Accent4 4 2 4 2" xfId="11550" hidden="1"/>
    <cellStyle name="20% - Accent4 4 2 4 2" xfId="11665" hidden="1"/>
    <cellStyle name="20% - Accent4 4 2 4 2" xfId="12388" hidden="1"/>
    <cellStyle name="20% - Accent4 4 2 4 2" xfId="12561" hidden="1"/>
    <cellStyle name="20% - Accent4 4 2 4 2" xfId="12954" hidden="1"/>
    <cellStyle name="20% - Accent4 4 2 4 2" xfId="13102" hidden="1"/>
    <cellStyle name="20% - Accent4 4 2 4 2" xfId="13440" hidden="1"/>
    <cellStyle name="20% - Accent4 4 2 4 2" xfId="13777" hidden="1"/>
    <cellStyle name="20% - Accent4 4 2 4 2" xfId="14342" hidden="1"/>
    <cellStyle name="20% - Accent4 4 2 4 2" xfId="14457" hidden="1"/>
    <cellStyle name="20% - Accent4 4 2 4 2" xfId="15180" hidden="1"/>
    <cellStyle name="20% - Accent4 4 2 4 2" xfId="15353" hidden="1"/>
    <cellStyle name="20% - Accent4 4 2 4 2" xfId="15746" hidden="1"/>
    <cellStyle name="20% - Accent4 4 2 4 2" xfId="15894" hidden="1"/>
    <cellStyle name="20% - Accent4 4 2 4 2" xfId="16232" hidden="1"/>
    <cellStyle name="20% - Accent4 4 2 4 2" xfId="16569" hidden="1"/>
    <cellStyle name="20% - Accent4 4 2 4 2" xfId="17175" hidden="1"/>
    <cellStyle name="20% - Accent4 4 2 4 2" xfId="17290" hidden="1"/>
    <cellStyle name="20% - Accent4 4 2 4 2" xfId="18013" hidden="1"/>
    <cellStyle name="20% - Accent4 4 2 4 2" xfId="18186" hidden="1"/>
    <cellStyle name="20% - Accent4 4 2 4 2" xfId="18579" hidden="1"/>
    <cellStyle name="20% - Accent4 4 2 4 2" xfId="18727" hidden="1"/>
    <cellStyle name="20% - Accent4 4 2 4 2" xfId="19065" hidden="1"/>
    <cellStyle name="20% - Accent4 4 2 4 2" xfId="19402" hidden="1"/>
    <cellStyle name="20% - Accent4 4 2 4 2" xfId="19968" hidden="1"/>
    <cellStyle name="20% - Accent4 4 2 4 2" xfId="20083" hidden="1"/>
    <cellStyle name="20% - Accent4 4 2 4 2" xfId="20806" hidden="1"/>
    <cellStyle name="20% - Accent4 4 2 4 2" xfId="20979" hidden="1"/>
    <cellStyle name="20% - Accent4 4 2 4 2" xfId="21372" hidden="1"/>
    <cellStyle name="20% - Accent4 4 2 4 2" xfId="21520" hidden="1"/>
    <cellStyle name="20% - Accent4 4 2 4 2" xfId="21858" hidden="1"/>
    <cellStyle name="20% - Accent4 4 2 4 2" xfId="22195" hidden="1"/>
    <cellStyle name="20% - Accent4 4 2 4 2" xfId="22760" hidden="1"/>
    <cellStyle name="20% - Accent4 4 2 4 2" xfId="22875" hidden="1"/>
    <cellStyle name="20% - Accent4 4 2 4 2" xfId="23598" hidden="1"/>
    <cellStyle name="20% - Accent4 4 2 4 2" xfId="23771" hidden="1"/>
    <cellStyle name="20% - Accent4 4 2 4 2" xfId="24164" hidden="1"/>
    <cellStyle name="20% - Accent4 4 2 4 2" xfId="24312" hidden="1"/>
    <cellStyle name="20% - Accent4 4 2 4 2" xfId="24650" hidden="1"/>
    <cellStyle name="20% - Accent4 4 2 4 2" xfId="24987" hidden="1"/>
    <cellStyle name="20% - Accent4 4 2 4 2" xfId="25553" hidden="1"/>
    <cellStyle name="20% - Accent4 4 2 4 2" xfId="25668" hidden="1"/>
    <cellStyle name="20% - Accent4 4 2 4 2" xfId="26391" hidden="1"/>
    <cellStyle name="20% - Accent4 4 2 4 2" xfId="26564" hidden="1"/>
    <cellStyle name="20% - Accent4 4 2 4 2" xfId="26957" hidden="1"/>
    <cellStyle name="20% - Accent4 4 2 4 2" xfId="27105" hidden="1"/>
    <cellStyle name="20% - Accent4 4 2 4 2" xfId="27443" hidden="1"/>
    <cellStyle name="20% - Accent4 4 2 4 2" xfId="27780" hidden="1"/>
    <cellStyle name="20% - Accent4 4 2 4 2" xfId="28346" hidden="1"/>
    <cellStyle name="20% - Accent4 4 2 4 2" xfId="28461" hidden="1"/>
    <cellStyle name="20% - Accent4 4 2 4 2" xfId="29184" hidden="1"/>
    <cellStyle name="20% - Accent4 4 2 4 2" xfId="29357" hidden="1"/>
    <cellStyle name="20% - Accent4 4 2 4 2" xfId="29750" hidden="1"/>
    <cellStyle name="20% - Accent4 4 2 4 2" xfId="29898" hidden="1"/>
    <cellStyle name="20% - Accent4 4 2 4 2" xfId="30236" hidden="1"/>
    <cellStyle name="20% - Accent4 4 2 4 2" xfId="30573" hidden="1"/>
    <cellStyle name="20% - Accent4 4 2 4 2" xfId="31138" hidden="1"/>
    <cellStyle name="20% - Accent4 4 2 4 2" xfId="31253" hidden="1"/>
    <cellStyle name="20% - Accent4 4 2 4 2" xfId="31976" hidden="1"/>
    <cellStyle name="20% - Accent4 4 2 4 2" xfId="32149" hidden="1"/>
    <cellStyle name="20% - Accent4 4 2 4 2" xfId="32542" hidden="1"/>
    <cellStyle name="20% - Accent4 4 2 4 2" xfId="32690" hidden="1"/>
    <cellStyle name="20% - Accent4 4 2 4 2" xfId="33028" hidden="1"/>
    <cellStyle name="20% - Accent4 4 2 4 2" xfId="33365" hidden="1"/>
    <cellStyle name="20% - Accent4 4 2 4 2" xfId="33929" hidden="1"/>
    <cellStyle name="20% - Accent4 4 2 4 2" xfId="34044" hidden="1"/>
    <cellStyle name="20% - Accent4 4 2 4 2" xfId="34767" hidden="1"/>
    <cellStyle name="20% - Accent4 4 2 4 2" xfId="34940" hidden="1"/>
    <cellStyle name="20% - Accent4 4 2 4 2" xfId="35333" hidden="1"/>
    <cellStyle name="20% - Accent4 4 2 4 2" xfId="35481" hidden="1"/>
    <cellStyle name="20% - Accent4 4 2 4 2" xfId="35819" hidden="1"/>
    <cellStyle name="20% - Accent4 4 2 4 2" xfId="36156" hidden="1"/>
    <cellStyle name="20% - Accent4 4 2 4 2" xfId="36721" hidden="1"/>
    <cellStyle name="20% - Accent4 4 2 4 2" xfId="36836" hidden="1"/>
    <cellStyle name="20% - Accent4 4 2 4 2" xfId="37559" hidden="1"/>
    <cellStyle name="20% - Accent4 4 2 4 2" xfId="37732" hidden="1"/>
    <cellStyle name="20% - Accent4 4 2 4 2" xfId="38125" hidden="1"/>
    <cellStyle name="20% - Accent4 4 2 4 2" xfId="38273" hidden="1"/>
    <cellStyle name="20% - Accent4 4 2 4 2" xfId="38611" hidden="1"/>
    <cellStyle name="20% - Accent4 4 2 4 2" xfId="38948" hidden="1"/>
    <cellStyle name="20% - Accent4 4 2 4 2" xfId="39513" hidden="1"/>
    <cellStyle name="20% - Accent4 4 2 4 2" xfId="39628" hidden="1"/>
    <cellStyle name="20% - Accent4 4 2 4 2" xfId="40351" hidden="1"/>
    <cellStyle name="20% - Accent4 4 2 4 2" xfId="40524" hidden="1"/>
    <cellStyle name="20% - Accent4 4 2 4 2" xfId="40917" hidden="1"/>
    <cellStyle name="20% - Accent4 4 2 4 2" xfId="41065" hidden="1"/>
    <cellStyle name="20% - Accent4 4 2 4 2" xfId="41403" hidden="1"/>
    <cellStyle name="20% - Accent4 4 2 4 2" xfId="41740" hidden="1"/>
    <cellStyle name="20% - Accent4 4 2 4 2" xfId="42303" hidden="1"/>
    <cellStyle name="20% - Accent4 4 2 4 2" xfId="42418" hidden="1"/>
    <cellStyle name="20% - Accent4 4 2 4 2" xfId="43141" hidden="1"/>
    <cellStyle name="20% - Accent4 4 2 4 2" xfId="43314" hidden="1"/>
    <cellStyle name="20% - Accent4 4 2 4 2" xfId="43707" hidden="1"/>
    <cellStyle name="20% - Accent4 4 2 4 2" xfId="43855" hidden="1"/>
    <cellStyle name="20% - Accent4 4 2 4 2" xfId="44193" hidden="1"/>
    <cellStyle name="20% - Accent4 4 2 4 2" xfId="44530" hidden="1"/>
    <cellStyle name="20% - Accent4 4 2 4 2" xfId="45095" hidden="1"/>
    <cellStyle name="20% - Accent4 4 2 4 2" xfId="45210" hidden="1"/>
    <cellStyle name="20% - Accent4 4 2 4 2" xfId="45933" hidden="1"/>
    <cellStyle name="20% - Accent4 4 2 4 2" xfId="46106" hidden="1"/>
    <cellStyle name="20% - Accent4 4 2 4 2" xfId="46499" hidden="1"/>
    <cellStyle name="20% - Accent4 4 2 4 2" xfId="46647" hidden="1"/>
    <cellStyle name="20% - Accent4 4 2 4 2" xfId="46985" hidden="1"/>
    <cellStyle name="20% - Accent4 4 2 4 2" xfId="47322" hidden="1"/>
    <cellStyle name="20% - Accent4 4 2 4 2" xfId="47887" hidden="1"/>
    <cellStyle name="20% - Accent4 4 2 4 2" xfId="48002" hidden="1"/>
    <cellStyle name="20% - Accent4 4 2 4 2" xfId="48725" hidden="1"/>
    <cellStyle name="20% - Accent4 4 2 4 2" xfId="48898" hidden="1"/>
    <cellStyle name="20% - Accent4 4 2 4 2" xfId="49291" hidden="1"/>
    <cellStyle name="20% - Accent4 4 2 4 2" xfId="49439" hidden="1"/>
    <cellStyle name="20% - Accent4 4 2 4 2" xfId="49777" hidden="1"/>
    <cellStyle name="20% - Accent4 4 2 4 2" xfId="50114" hidden="1"/>
    <cellStyle name="20% - Accent4 4 2 4 2" xfId="50677" hidden="1"/>
    <cellStyle name="20% - Accent4 4 2 4 2" xfId="50792" hidden="1"/>
    <cellStyle name="20% - Accent4 4 2 4 2" xfId="51515" hidden="1"/>
    <cellStyle name="20% - Accent4 4 2 4 2" xfId="51688" hidden="1"/>
    <cellStyle name="20% - Accent4 4 2 4 2" xfId="52081" hidden="1"/>
    <cellStyle name="20% - Accent4 4 2 4 2" xfId="52229" hidden="1"/>
    <cellStyle name="20% - Accent4 4 2 4 2" xfId="52567" hidden="1"/>
    <cellStyle name="20% - Accent4 4 2 4 2" xfId="52904" hidden="1"/>
    <cellStyle name="20% - Accent4 4 2 4 2" xfId="53469" hidden="1"/>
    <cellStyle name="20% - Accent4 4 2 4 2" xfId="53584" hidden="1"/>
    <cellStyle name="20% - Accent4 4 2 4 2" xfId="54307" hidden="1"/>
    <cellStyle name="20% - Accent4 4 2 4 2" xfId="54480" hidden="1"/>
    <cellStyle name="20% - Accent4 4 2 4 2" xfId="54873" hidden="1"/>
    <cellStyle name="20% - Accent4 4 2 4 2" xfId="55021" hidden="1"/>
    <cellStyle name="20% - Accent4 4 2 4 2" xfId="55359" hidden="1"/>
    <cellStyle name="20% - Accent4 4 2 4 2" xfId="55696" hidden="1"/>
    <cellStyle name="20% - Accent4 4 2 4 2" xfId="56261" hidden="1"/>
    <cellStyle name="20% - Accent4 4 2 4 2" xfId="56376" hidden="1"/>
    <cellStyle name="20% - Accent4 4 2 4 2" xfId="57099" hidden="1"/>
    <cellStyle name="20% - Accent4 4 2 4 2" xfId="57272" hidden="1"/>
    <cellStyle name="20% - Accent4 4 2 4 2" xfId="57665" hidden="1"/>
    <cellStyle name="20% - Accent4 4 2 4 2" xfId="57813" hidden="1"/>
    <cellStyle name="20% - Accent4 4 2 4 2" xfId="58151" hidden="1"/>
    <cellStyle name="20% - Accent4 4 2 4 2" xfId="58488" hidden="1"/>
    <cellStyle name="20% - Accent4 4 3 3 2" xfId="481" hidden="1"/>
    <cellStyle name="20% - Accent4 4 3 3 2" xfId="648" hidden="1"/>
    <cellStyle name="20% - Accent4 4 3 3 2" xfId="2008" hidden="1"/>
    <cellStyle name="20% - Accent4 4 3 3 2" xfId="2324" hidden="1"/>
    <cellStyle name="20% - Accent4 4 3 3 2" xfId="3108" hidden="1"/>
    <cellStyle name="20% - Accent4 4 3 3 2" xfId="3423" hidden="1"/>
    <cellStyle name="20% - Accent4 4 3 3 2" xfId="4086" hidden="1"/>
    <cellStyle name="20% - Accent4 4 3 3 2" xfId="4719" hidden="1"/>
    <cellStyle name="20% - Accent4 4 3 3 2" xfId="5813" hidden="1"/>
    <cellStyle name="20% - Accent4 4 3 3 2" xfId="5928" hidden="1"/>
    <cellStyle name="20% - Accent4 4 3 3 2" xfId="6651" hidden="1"/>
    <cellStyle name="20% - Accent4 4 3 3 2" xfId="6824" hidden="1"/>
    <cellStyle name="20% - Accent4 4 3 3 2" xfId="7217" hidden="1"/>
    <cellStyle name="20% - Accent4 4 3 3 2" xfId="7365" hidden="1"/>
    <cellStyle name="20% - Accent4 4 3 3 2" xfId="7703" hidden="1"/>
    <cellStyle name="20% - Accent4 4 3 3 2" xfId="8040" hidden="1"/>
    <cellStyle name="20% - Accent4 4 3 3 2" xfId="8605" hidden="1"/>
    <cellStyle name="20% - Accent4 4 3 3 2" xfId="8720" hidden="1"/>
    <cellStyle name="20% - Accent4 4 3 3 2" xfId="9443" hidden="1"/>
    <cellStyle name="20% - Accent4 4 3 3 2" xfId="9616" hidden="1"/>
    <cellStyle name="20% - Accent4 4 3 3 2" xfId="10009" hidden="1"/>
    <cellStyle name="20% - Accent4 4 3 3 2" xfId="10157" hidden="1"/>
    <cellStyle name="20% - Accent4 4 3 3 2" xfId="10495" hidden="1"/>
    <cellStyle name="20% - Accent4 4 3 3 2" xfId="10832" hidden="1"/>
    <cellStyle name="20% - Accent4 4 3 3 2" xfId="5090" hidden="1"/>
    <cellStyle name="20% - Accent4 4 3 3 2" xfId="4838" hidden="1"/>
    <cellStyle name="20% - Accent4 4 3 3 2" xfId="3334" hidden="1"/>
    <cellStyle name="20% - Accent4 4 3 3 2" xfId="3010" hidden="1"/>
    <cellStyle name="20% - Accent4 4 3 3 2" xfId="2208" hidden="1"/>
    <cellStyle name="20% - Accent4 4 3 3 2" xfId="1892" hidden="1"/>
    <cellStyle name="20% - Accent4 4 3 3 2" xfId="1029" hidden="1"/>
    <cellStyle name="20% - Accent4 4 3 3 2" xfId="314" hidden="1"/>
    <cellStyle name="20% - Accent4 4 3 3 2" xfId="11549" hidden="1"/>
    <cellStyle name="20% - Accent4 4 3 3 2" xfId="11664" hidden="1"/>
    <cellStyle name="20% - Accent4 4 3 3 2" xfId="12387" hidden="1"/>
    <cellStyle name="20% - Accent4 4 3 3 2" xfId="12560" hidden="1"/>
    <cellStyle name="20% - Accent4 4 3 3 2" xfId="12953" hidden="1"/>
    <cellStyle name="20% - Accent4 4 3 3 2" xfId="13101" hidden="1"/>
    <cellStyle name="20% - Accent4 4 3 3 2" xfId="13439" hidden="1"/>
    <cellStyle name="20% - Accent4 4 3 3 2" xfId="13776" hidden="1"/>
    <cellStyle name="20% - Accent4 4 3 3 2" xfId="14341" hidden="1"/>
    <cellStyle name="20% - Accent4 4 3 3 2" xfId="14456" hidden="1"/>
    <cellStyle name="20% - Accent4 4 3 3 2" xfId="15179" hidden="1"/>
    <cellStyle name="20% - Accent4 4 3 3 2" xfId="15352" hidden="1"/>
    <cellStyle name="20% - Accent4 4 3 3 2" xfId="15745" hidden="1"/>
    <cellStyle name="20% - Accent4 4 3 3 2" xfId="15893" hidden="1"/>
    <cellStyle name="20% - Accent4 4 3 3 2" xfId="16231" hidden="1"/>
    <cellStyle name="20% - Accent4 4 3 3 2" xfId="16568" hidden="1"/>
    <cellStyle name="20% - Accent4 4 3 3 2" xfId="17174" hidden="1"/>
    <cellStyle name="20% - Accent4 4 3 3 2" xfId="17289" hidden="1"/>
    <cellStyle name="20% - Accent4 4 3 3 2" xfId="18012" hidden="1"/>
    <cellStyle name="20% - Accent4 4 3 3 2" xfId="18185" hidden="1"/>
    <cellStyle name="20% - Accent4 4 3 3 2" xfId="18578" hidden="1"/>
    <cellStyle name="20% - Accent4 4 3 3 2" xfId="18726" hidden="1"/>
    <cellStyle name="20% - Accent4 4 3 3 2" xfId="19064" hidden="1"/>
    <cellStyle name="20% - Accent4 4 3 3 2" xfId="19401" hidden="1"/>
    <cellStyle name="20% - Accent4 4 3 3 2" xfId="19967" hidden="1"/>
    <cellStyle name="20% - Accent4 4 3 3 2" xfId="20082" hidden="1"/>
    <cellStyle name="20% - Accent4 4 3 3 2" xfId="20805" hidden="1"/>
    <cellStyle name="20% - Accent4 4 3 3 2" xfId="20978" hidden="1"/>
    <cellStyle name="20% - Accent4 4 3 3 2" xfId="21371" hidden="1"/>
    <cellStyle name="20% - Accent4 4 3 3 2" xfId="21519" hidden="1"/>
    <cellStyle name="20% - Accent4 4 3 3 2" xfId="21857" hidden="1"/>
    <cellStyle name="20% - Accent4 4 3 3 2" xfId="22194" hidden="1"/>
    <cellStyle name="20% - Accent4 4 3 3 2" xfId="22759" hidden="1"/>
    <cellStyle name="20% - Accent4 4 3 3 2" xfId="22874" hidden="1"/>
    <cellStyle name="20% - Accent4 4 3 3 2" xfId="23597" hidden="1"/>
    <cellStyle name="20% - Accent4 4 3 3 2" xfId="23770" hidden="1"/>
    <cellStyle name="20% - Accent4 4 3 3 2" xfId="24163" hidden="1"/>
    <cellStyle name="20% - Accent4 4 3 3 2" xfId="24311" hidden="1"/>
    <cellStyle name="20% - Accent4 4 3 3 2" xfId="24649" hidden="1"/>
    <cellStyle name="20% - Accent4 4 3 3 2" xfId="24986" hidden="1"/>
    <cellStyle name="20% - Accent4 4 3 3 2" xfId="25552" hidden="1"/>
    <cellStyle name="20% - Accent4 4 3 3 2" xfId="25667" hidden="1"/>
    <cellStyle name="20% - Accent4 4 3 3 2" xfId="26390" hidden="1"/>
    <cellStyle name="20% - Accent4 4 3 3 2" xfId="26563" hidden="1"/>
    <cellStyle name="20% - Accent4 4 3 3 2" xfId="26956" hidden="1"/>
    <cellStyle name="20% - Accent4 4 3 3 2" xfId="27104" hidden="1"/>
    <cellStyle name="20% - Accent4 4 3 3 2" xfId="27442" hidden="1"/>
    <cellStyle name="20% - Accent4 4 3 3 2" xfId="27779" hidden="1"/>
    <cellStyle name="20% - Accent4 4 3 3 2" xfId="28345" hidden="1"/>
    <cellStyle name="20% - Accent4 4 3 3 2" xfId="28460" hidden="1"/>
    <cellStyle name="20% - Accent4 4 3 3 2" xfId="29183" hidden="1"/>
    <cellStyle name="20% - Accent4 4 3 3 2" xfId="29356" hidden="1"/>
    <cellStyle name="20% - Accent4 4 3 3 2" xfId="29749" hidden="1"/>
    <cellStyle name="20% - Accent4 4 3 3 2" xfId="29897" hidden="1"/>
    <cellStyle name="20% - Accent4 4 3 3 2" xfId="30235" hidden="1"/>
    <cellStyle name="20% - Accent4 4 3 3 2" xfId="30572" hidden="1"/>
    <cellStyle name="20% - Accent4 4 3 3 2" xfId="31137" hidden="1"/>
    <cellStyle name="20% - Accent4 4 3 3 2" xfId="31252" hidden="1"/>
    <cellStyle name="20% - Accent4 4 3 3 2" xfId="31975" hidden="1"/>
    <cellStyle name="20% - Accent4 4 3 3 2" xfId="32148" hidden="1"/>
    <cellStyle name="20% - Accent4 4 3 3 2" xfId="32541" hidden="1"/>
    <cellStyle name="20% - Accent4 4 3 3 2" xfId="32689" hidden="1"/>
    <cellStyle name="20% - Accent4 4 3 3 2" xfId="33027" hidden="1"/>
    <cellStyle name="20% - Accent4 4 3 3 2" xfId="33364" hidden="1"/>
    <cellStyle name="20% - Accent4 4 3 3 2" xfId="33928" hidden="1"/>
    <cellStyle name="20% - Accent4 4 3 3 2" xfId="34043" hidden="1"/>
    <cellStyle name="20% - Accent4 4 3 3 2" xfId="34766" hidden="1"/>
    <cellStyle name="20% - Accent4 4 3 3 2" xfId="34939" hidden="1"/>
    <cellStyle name="20% - Accent4 4 3 3 2" xfId="35332" hidden="1"/>
    <cellStyle name="20% - Accent4 4 3 3 2" xfId="35480" hidden="1"/>
    <cellStyle name="20% - Accent4 4 3 3 2" xfId="35818" hidden="1"/>
    <cellStyle name="20% - Accent4 4 3 3 2" xfId="36155" hidden="1"/>
    <cellStyle name="20% - Accent4 4 3 3 2" xfId="36720" hidden="1"/>
    <cellStyle name="20% - Accent4 4 3 3 2" xfId="36835" hidden="1"/>
    <cellStyle name="20% - Accent4 4 3 3 2" xfId="37558" hidden="1"/>
    <cellStyle name="20% - Accent4 4 3 3 2" xfId="37731" hidden="1"/>
    <cellStyle name="20% - Accent4 4 3 3 2" xfId="38124" hidden="1"/>
    <cellStyle name="20% - Accent4 4 3 3 2" xfId="38272" hidden="1"/>
    <cellStyle name="20% - Accent4 4 3 3 2" xfId="38610" hidden="1"/>
    <cellStyle name="20% - Accent4 4 3 3 2" xfId="38947" hidden="1"/>
    <cellStyle name="20% - Accent4 4 3 3 2" xfId="39512" hidden="1"/>
    <cellStyle name="20% - Accent4 4 3 3 2" xfId="39627" hidden="1"/>
    <cellStyle name="20% - Accent4 4 3 3 2" xfId="40350" hidden="1"/>
    <cellStyle name="20% - Accent4 4 3 3 2" xfId="40523" hidden="1"/>
    <cellStyle name="20% - Accent4 4 3 3 2" xfId="40916" hidden="1"/>
    <cellStyle name="20% - Accent4 4 3 3 2" xfId="41064" hidden="1"/>
    <cellStyle name="20% - Accent4 4 3 3 2" xfId="41402" hidden="1"/>
    <cellStyle name="20% - Accent4 4 3 3 2" xfId="41739" hidden="1"/>
    <cellStyle name="20% - Accent4 4 3 3 2" xfId="42302" hidden="1"/>
    <cellStyle name="20% - Accent4 4 3 3 2" xfId="42417" hidden="1"/>
    <cellStyle name="20% - Accent4 4 3 3 2" xfId="43140" hidden="1"/>
    <cellStyle name="20% - Accent4 4 3 3 2" xfId="43313" hidden="1"/>
    <cellStyle name="20% - Accent4 4 3 3 2" xfId="43706" hidden="1"/>
    <cellStyle name="20% - Accent4 4 3 3 2" xfId="43854" hidden="1"/>
    <cellStyle name="20% - Accent4 4 3 3 2" xfId="44192" hidden="1"/>
    <cellStyle name="20% - Accent4 4 3 3 2" xfId="44529" hidden="1"/>
    <cellStyle name="20% - Accent4 4 3 3 2" xfId="45094" hidden="1"/>
    <cellStyle name="20% - Accent4 4 3 3 2" xfId="45209" hidden="1"/>
    <cellStyle name="20% - Accent4 4 3 3 2" xfId="45932" hidden="1"/>
    <cellStyle name="20% - Accent4 4 3 3 2" xfId="46105" hidden="1"/>
    <cellStyle name="20% - Accent4 4 3 3 2" xfId="46498" hidden="1"/>
    <cellStyle name="20% - Accent4 4 3 3 2" xfId="46646" hidden="1"/>
    <cellStyle name="20% - Accent4 4 3 3 2" xfId="46984" hidden="1"/>
    <cellStyle name="20% - Accent4 4 3 3 2" xfId="47321" hidden="1"/>
    <cellStyle name="20% - Accent4 4 3 3 2" xfId="47886" hidden="1"/>
    <cellStyle name="20% - Accent4 4 3 3 2" xfId="48001" hidden="1"/>
    <cellStyle name="20% - Accent4 4 3 3 2" xfId="48724" hidden="1"/>
    <cellStyle name="20% - Accent4 4 3 3 2" xfId="48897" hidden="1"/>
    <cellStyle name="20% - Accent4 4 3 3 2" xfId="49290" hidden="1"/>
    <cellStyle name="20% - Accent4 4 3 3 2" xfId="49438" hidden="1"/>
    <cellStyle name="20% - Accent4 4 3 3 2" xfId="49776" hidden="1"/>
    <cellStyle name="20% - Accent4 4 3 3 2" xfId="50113" hidden="1"/>
    <cellStyle name="20% - Accent4 4 3 3 2" xfId="50676" hidden="1"/>
    <cellStyle name="20% - Accent4 4 3 3 2" xfId="50791" hidden="1"/>
    <cellStyle name="20% - Accent4 4 3 3 2" xfId="51514" hidden="1"/>
    <cellStyle name="20% - Accent4 4 3 3 2" xfId="51687" hidden="1"/>
    <cellStyle name="20% - Accent4 4 3 3 2" xfId="52080" hidden="1"/>
    <cellStyle name="20% - Accent4 4 3 3 2" xfId="52228" hidden="1"/>
    <cellStyle name="20% - Accent4 4 3 3 2" xfId="52566" hidden="1"/>
    <cellStyle name="20% - Accent4 4 3 3 2" xfId="52903" hidden="1"/>
    <cellStyle name="20% - Accent4 4 3 3 2" xfId="53468" hidden="1"/>
    <cellStyle name="20% - Accent4 4 3 3 2" xfId="53583" hidden="1"/>
    <cellStyle name="20% - Accent4 4 3 3 2" xfId="54306" hidden="1"/>
    <cellStyle name="20% - Accent4 4 3 3 2" xfId="54479" hidden="1"/>
    <cellStyle name="20% - Accent4 4 3 3 2" xfId="54872" hidden="1"/>
    <cellStyle name="20% - Accent4 4 3 3 2" xfId="55020" hidden="1"/>
    <cellStyle name="20% - Accent4 4 3 3 2" xfId="55358" hidden="1"/>
    <cellStyle name="20% - Accent4 4 3 3 2" xfId="55695" hidden="1"/>
    <cellStyle name="20% - Accent4 4 3 3 2" xfId="56260" hidden="1"/>
    <cellStyle name="20% - Accent4 4 3 3 2" xfId="56375" hidden="1"/>
    <cellStyle name="20% - Accent4 4 3 3 2" xfId="57098" hidden="1"/>
    <cellStyle name="20% - Accent4 4 3 3 2" xfId="57271" hidden="1"/>
    <cellStyle name="20% - Accent4 4 3 3 2" xfId="57664" hidden="1"/>
    <cellStyle name="20% - Accent4 4 3 3 2" xfId="57812" hidden="1"/>
    <cellStyle name="20% - Accent4 4 3 3 2" xfId="58150" hidden="1"/>
    <cellStyle name="20% - Accent4 4 3 3 2" xfId="58487" hidden="1"/>
    <cellStyle name="20% - Accent4 5 2" xfId="461" hidden="1"/>
    <cellStyle name="20% - Accent4 5 2" xfId="628" hidden="1"/>
    <cellStyle name="20% - Accent4 5 2" xfId="1988" hidden="1"/>
    <cellStyle name="20% - Accent4 5 2" xfId="2304" hidden="1"/>
    <cellStyle name="20% - Accent4 5 2" xfId="3088" hidden="1"/>
    <cellStyle name="20% - Accent4 5 2" xfId="3403" hidden="1"/>
    <cellStyle name="20% - Accent4 5 2" xfId="4066" hidden="1"/>
    <cellStyle name="20% - Accent4 5 2" xfId="4699" hidden="1"/>
    <cellStyle name="20% - Accent4 5 2" xfId="5793" hidden="1"/>
    <cellStyle name="20% - Accent4 5 2" xfId="5908" hidden="1"/>
    <cellStyle name="20% - Accent4 5 2" xfId="6631" hidden="1"/>
    <cellStyle name="20% - Accent4 5 2" xfId="6804" hidden="1"/>
    <cellStyle name="20% - Accent4 5 2" xfId="7197" hidden="1"/>
    <cellStyle name="20% - Accent4 5 2" xfId="7345" hidden="1"/>
    <cellStyle name="20% - Accent4 5 2" xfId="7683" hidden="1"/>
    <cellStyle name="20% - Accent4 5 2" xfId="8020" hidden="1"/>
    <cellStyle name="20% - Accent4 5 2" xfId="8585" hidden="1"/>
    <cellStyle name="20% - Accent4 5 2" xfId="8700" hidden="1"/>
    <cellStyle name="20% - Accent4 5 2" xfId="9423" hidden="1"/>
    <cellStyle name="20% - Accent4 5 2" xfId="9596" hidden="1"/>
    <cellStyle name="20% - Accent4 5 2" xfId="9989" hidden="1"/>
    <cellStyle name="20% - Accent4 5 2" xfId="10137" hidden="1"/>
    <cellStyle name="20% - Accent4 5 2" xfId="10475" hidden="1"/>
    <cellStyle name="20% - Accent4 5 2" xfId="10812" hidden="1"/>
    <cellStyle name="20% - Accent4 5 2" xfId="5111" hidden="1"/>
    <cellStyle name="20% - Accent4 5 2" xfId="4858" hidden="1"/>
    <cellStyle name="20% - Accent4 5 2" xfId="3355" hidden="1"/>
    <cellStyle name="20% - Accent4 5 2" xfId="3030" hidden="1"/>
    <cellStyle name="20% - Accent4 5 2" xfId="2230" hidden="1"/>
    <cellStyle name="20% - Accent4 5 2" xfId="1912" hidden="1"/>
    <cellStyle name="20% - Accent4 5 2" xfId="1054" hidden="1"/>
    <cellStyle name="20% - Accent4 5 2" xfId="342" hidden="1"/>
    <cellStyle name="20% - Accent4 5 2" xfId="11529" hidden="1"/>
    <cellStyle name="20% - Accent4 5 2" xfId="11644" hidden="1"/>
    <cellStyle name="20% - Accent4 5 2" xfId="12367" hidden="1"/>
    <cellStyle name="20% - Accent4 5 2" xfId="12540" hidden="1"/>
    <cellStyle name="20% - Accent4 5 2" xfId="12933" hidden="1"/>
    <cellStyle name="20% - Accent4 5 2" xfId="13081" hidden="1"/>
    <cellStyle name="20% - Accent4 5 2" xfId="13419" hidden="1"/>
    <cellStyle name="20% - Accent4 5 2" xfId="13756" hidden="1"/>
    <cellStyle name="20% - Accent4 5 2" xfId="14321" hidden="1"/>
    <cellStyle name="20% - Accent4 5 2" xfId="14436" hidden="1"/>
    <cellStyle name="20% - Accent4 5 2" xfId="15159" hidden="1"/>
    <cellStyle name="20% - Accent4 5 2" xfId="15332" hidden="1"/>
    <cellStyle name="20% - Accent4 5 2" xfId="15725" hidden="1"/>
    <cellStyle name="20% - Accent4 5 2" xfId="15873" hidden="1"/>
    <cellStyle name="20% - Accent4 5 2" xfId="16211" hidden="1"/>
    <cellStyle name="20% - Accent4 5 2" xfId="16548" hidden="1"/>
    <cellStyle name="20% - Accent4 5 2" xfId="17154" hidden="1"/>
    <cellStyle name="20% - Accent4 5 2" xfId="17269" hidden="1"/>
    <cellStyle name="20% - Accent4 5 2" xfId="17992" hidden="1"/>
    <cellStyle name="20% - Accent4 5 2" xfId="18165" hidden="1"/>
    <cellStyle name="20% - Accent4 5 2" xfId="18558" hidden="1"/>
    <cellStyle name="20% - Accent4 5 2" xfId="18706" hidden="1"/>
    <cellStyle name="20% - Accent4 5 2" xfId="19044" hidden="1"/>
    <cellStyle name="20% - Accent4 5 2" xfId="19381" hidden="1"/>
    <cellStyle name="20% - Accent4 5 2" xfId="19947" hidden="1"/>
    <cellStyle name="20% - Accent4 5 2" xfId="20062" hidden="1"/>
    <cellStyle name="20% - Accent4 5 2" xfId="20785" hidden="1"/>
    <cellStyle name="20% - Accent4 5 2" xfId="20958" hidden="1"/>
    <cellStyle name="20% - Accent4 5 2" xfId="21351" hidden="1"/>
    <cellStyle name="20% - Accent4 5 2" xfId="21499" hidden="1"/>
    <cellStyle name="20% - Accent4 5 2" xfId="21837" hidden="1"/>
    <cellStyle name="20% - Accent4 5 2" xfId="22174" hidden="1"/>
    <cellStyle name="20% - Accent4 5 2" xfId="22739" hidden="1"/>
    <cellStyle name="20% - Accent4 5 2" xfId="22854" hidden="1"/>
    <cellStyle name="20% - Accent4 5 2" xfId="23577" hidden="1"/>
    <cellStyle name="20% - Accent4 5 2" xfId="23750" hidden="1"/>
    <cellStyle name="20% - Accent4 5 2" xfId="24143" hidden="1"/>
    <cellStyle name="20% - Accent4 5 2" xfId="24291" hidden="1"/>
    <cellStyle name="20% - Accent4 5 2" xfId="24629" hidden="1"/>
    <cellStyle name="20% - Accent4 5 2" xfId="24966" hidden="1"/>
    <cellStyle name="20% - Accent4 5 2" xfId="25532" hidden="1"/>
    <cellStyle name="20% - Accent4 5 2" xfId="25647" hidden="1"/>
    <cellStyle name="20% - Accent4 5 2" xfId="26370" hidden="1"/>
    <cellStyle name="20% - Accent4 5 2" xfId="26543" hidden="1"/>
    <cellStyle name="20% - Accent4 5 2" xfId="26936" hidden="1"/>
    <cellStyle name="20% - Accent4 5 2" xfId="27084" hidden="1"/>
    <cellStyle name="20% - Accent4 5 2" xfId="27422" hidden="1"/>
    <cellStyle name="20% - Accent4 5 2" xfId="27759" hidden="1"/>
    <cellStyle name="20% - Accent4 5 2" xfId="28325" hidden="1"/>
    <cellStyle name="20% - Accent4 5 2" xfId="28440" hidden="1"/>
    <cellStyle name="20% - Accent4 5 2" xfId="29163" hidden="1"/>
    <cellStyle name="20% - Accent4 5 2" xfId="29336" hidden="1"/>
    <cellStyle name="20% - Accent4 5 2" xfId="29729" hidden="1"/>
    <cellStyle name="20% - Accent4 5 2" xfId="29877" hidden="1"/>
    <cellStyle name="20% - Accent4 5 2" xfId="30215" hidden="1"/>
    <cellStyle name="20% - Accent4 5 2" xfId="30552" hidden="1"/>
    <cellStyle name="20% - Accent4 5 2" xfId="31117" hidden="1"/>
    <cellStyle name="20% - Accent4 5 2" xfId="31232" hidden="1"/>
    <cellStyle name="20% - Accent4 5 2" xfId="31955" hidden="1"/>
    <cellStyle name="20% - Accent4 5 2" xfId="32128" hidden="1"/>
    <cellStyle name="20% - Accent4 5 2" xfId="32521" hidden="1"/>
    <cellStyle name="20% - Accent4 5 2" xfId="32669" hidden="1"/>
    <cellStyle name="20% - Accent4 5 2" xfId="33007" hidden="1"/>
    <cellStyle name="20% - Accent4 5 2" xfId="33344" hidden="1"/>
    <cellStyle name="20% - Accent4 5 2" xfId="33908" hidden="1"/>
    <cellStyle name="20% - Accent4 5 2" xfId="34023" hidden="1"/>
    <cellStyle name="20% - Accent4 5 2" xfId="34746" hidden="1"/>
    <cellStyle name="20% - Accent4 5 2" xfId="34919" hidden="1"/>
    <cellStyle name="20% - Accent4 5 2" xfId="35312" hidden="1"/>
    <cellStyle name="20% - Accent4 5 2" xfId="35460" hidden="1"/>
    <cellStyle name="20% - Accent4 5 2" xfId="35798" hidden="1"/>
    <cellStyle name="20% - Accent4 5 2" xfId="36135" hidden="1"/>
    <cellStyle name="20% - Accent4 5 2" xfId="36700" hidden="1"/>
    <cellStyle name="20% - Accent4 5 2" xfId="36815" hidden="1"/>
    <cellStyle name="20% - Accent4 5 2" xfId="37538" hidden="1"/>
    <cellStyle name="20% - Accent4 5 2" xfId="37711" hidden="1"/>
    <cellStyle name="20% - Accent4 5 2" xfId="38104" hidden="1"/>
    <cellStyle name="20% - Accent4 5 2" xfId="38252" hidden="1"/>
    <cellStyle name="20% - Accent4 5 2" xfId="38590" hidden="1"/>
    <cellStyle name="20% - Accent4 5 2" xfId="38927" hidden="1"/>
    <cellStyle name="20% - Accent4 5 2" xfId="39492" hidden="1"/>
    <cellStyle name="20% - Accent4 5 2" xfId="39607" hidden="1"/>
    <cellStyle name="20% - Accent4 5 2" xfId="40330" hidden="1"/>
    <cellStyle name="20% - Accent4 5 2" xfId="40503" hidden="1"/>
    <cellStyle name="20% - Accent4 5 2" xfId="40896" hidden="1"/>
    <cellStyle name="20% - Accent4 5 2" xfId="41044" hidden="1"/>
    <cellStyle name="20% - Accent4 5 2" xfId="41382" hidden="1"/>
    <cellStyle name="20% - Accent4 5 2" xfId="41719" hidden="1"/>
    <cellStyle name="20% - Accent4 5 2" xfId="42282" hidden="1"/>
    <cellStyle name="20% - Accent4 5 2" xfId="42397" hidden="1"/>
    <cellStyle name="20% - Accent4 5 2" xfId="43120" hidden="1"/>
    <cellStyle name="20% - Accent4 5 2" xfId="43293" hidden="1"/>
    <cellStyle name="20% - Accent4 5 2" xfId="43686" hidden="1"/>
    <cellStyle name="20% - Accent4 5 2" xfId="43834" hidden="1"/>
    <cellStyle name="20% - Accent4 5 2" xfId="44172" hidden="1"/>
    <cellStyle name="20% - Accent4 5 2" xfId="44509" hidden="1"/>
    <cellStyle name="20% - Accent4 5 2" xfId="45074" hidden="1"/>
    <cellStyle name="20% - Accent4 5 2" xfId="45189" hidden="1"/>
    <cellStyle name="20% - Accent4 5 2" xfId="45912" hidden="1"/>
    <cellStyle name="20% - Accent4 5 2" xfId="46085" hidden="1"/>
    <cellStyle name="20% - Accent4 5 2" xfId="46478" hidden="1"/>
    <cellStyle name="20% - Accent4 5 2" xfId="46626" hidden="1"/>
    <cellStyle name="20% - Accent4 5 2" xfId="46964" hidden="1"/>
    <cellStyle name="20% - Accent4 5 2" xfId="47301" hidden="1"/>
    <cellStyle name="20% - Accent4 5 2" xfId="47866" hidden="1"/>
    <cellStyle name="20% - Accent4 5 2" xfId="47981" hidden="1"/>
    <cellStyle name="20% - Accent4 5 2" xfId="48704" hidden="1"/>
    <cellStyle name="20% - Accent4 5 2" xfId="48877" hidden="1"/>
    <cellStyle name="20% - Accent4 5 2" xfId="49270" hidden="1"/>
    <cellStyle name="20% - Accent4 5 2" xfId="49418" hidden="1"/>
    <cellStyle name="20% - Accent4 5 2" xfId="49756" hidden="1"/>
    <cellStyle name="20% - Accent4 5 2" xfId="50093" hidden="1"/>
    <cellStyle name="20% - Accent4 5 2" xfId="50656" hidden="1"/>
    <cellStyle name="20% - Accent4 5 2" xfId="50771" hidden="1"/>
    <cellStyle name="20% - Accent4 5 2" xfId="51494" hidden="1"/>
    <cellStyle name="20% - Accent4 5 2" xfId="51667" hidden="1"/>
    <cellStyle name="20% - Accent4 5 2" xfId="52060" hidden="1"/>
    <cellStyle name="20% - Accent4 5 2" xfId="52208" hidden="1"/>
    <cellStyle name="20% - Accent4 5 2" xfId="52546" hidden="1"/>
    <cellStyle name="20% - Accent4 5 2" xfId="52883" hidden="1"/>
    <cellStyle name="20% - Accent4 5 2" xfId="53448" hidden="1"/>
    <cellStyle name="20% - Accent4 5 2" xfId="53563" hidden="1"/>
    <cellStyle name="20% - Accent4 5 2" xfId="54286" hidden="1"/>
    <cellStyle name="20% - Accent4 5 2" xfId="54459" hidden="1"/>
    <cellStyle name="20% - Accent4 5 2" xfId="54852" hidden="1"/>
    <cellStyle name="20% - Accent4 5 2" xfId="55000" hidden="1"/>
    <cellStyle name="20% - Accent4 5 2" xfId="55338" hidden="1"/>
    <cellStyle name="20% - Accent4 5 2" xfId="55675" hidden="1"/>
    <cellStyle name="20% - Accent4 5 2" xfId="56240" hidden="1"/>
    <cellStyle name="20% - Accent4 5 2" xfId="56355" hidden="1"/>
    <cellStyle name="20% - Accent4 5 2" xfId="57078" hidden="1"/>
    <cellStyle name="20% - Accent4 5 2" xfId="57251" hidden="1"/>
    <cellStyle name="20% - Accent4 5 2" xfId="57644" hidden="1"/>
    <cellStyle name="20% - Accent4 5 2" xfId="57792" hidden="1"/>
    <cellStyle name="20% - Accent4 5 2" xfId="58130" hidden="1"/>
    <cellStyle name="20% - Accent4 5 2" xfId="58467" hidden="1"/>
    <cellStyle name="20% - Accent4 7" xfId="34" hidden="1"/>
    <cellStyle name="20% - Accent4 7" xfId="132" hidden="1"/>
    <cellStyle name="20% - Accent4 7" xfId="209" hidden="1"/>
    <cellStyle name="20% - Accent4 7" xfId="387" hidden="1"/>
    <cellStyle name="20% - Accent4 7" xfId="1392" hidden="1"/>
    <cellStyle name="20% - Accent4 7" xfId="1532" hidden="1"/>
    <cellStyle name="20% - Accent4 7" xfId="1667" hidden="1"/>
    <cellStyle name="20% - Accent4 7" xfId="1800" hidden="1"/>
    <cellStyle name="20% - Accent4 7" xfId="1081" hidden="1"/>
    <cellStyle name="20% - Accent4 7" xfId="1270" hidden="1"/>
    <cellStyle name="20% - Accent4 7" xfId="2459" hidden="1"/>
    <cellStyle name="20% - Accent4 7" xfId="2595" hidden="1"/>
    <cellStyle name="20% - Accent4 7" xfId="2745" hidden="1"/>
    <cellStyle name="20% - Accent4 7" xfId="2911" hidden="1"/>
    <cellStyle name="20% - Accent4 7" xfId="946" hidden="1"/>
    <cellStyle name="20% - Accent4 7" xfId="1139" hidden="1"/>
    <cellStyle name="20% - Accent4 7" xfId="3511" hidden="1"/>
    <cellStyle name="20% - Accent4 7" xfId="3612" hidden="1"/>
    <cellStyle name="20% - Accent4 7" xfId="3703" hidden="1"/>
    <cellStyle name="20% - Accent4 7" xfId="4270" hidden="1"/>
    <cellStyle name="20% - Accent4 7" xfId="4385" hidden="1"/>
    <cellStyle name="20% - Accent4 7" xfId="4502" hidden="1"/>
    <cellStyle name="20% - Accent4 7" xfId="4886" hidden="1"/>
    <cellStyle name="20% - Accent4 7" xfId="4966" hidden="1"/>
    <cellStyle name="20% - Accent4 7" xfId="5470" hidden="1"/>
    <cellStyle name="20% - Accent4 7" xfId="5566" hidden="1"/>
    <cellStyle name="20% - Accent4 7" xfId="5642" hidden="1"/>
    <cellStyle name="20% - Accent4 7" xfId="5720" hidden="1"/>
    <cellStyle name="20% - Accent4 7" xfId="6305" hidden="1"/>
    <cellStyle name="20% - Accent4 7" xfId="6381" hidden="1"/>
    <cellStyle name="20% - Accent4 7" xfId="6460" hidden="1"/>
    <cellStyle name="20% - Accent4 7" xfId="6559" hidden="1"/>
    <cellStyle name="20% - Accent4 7" xfId="6078" hidden="1"/>
    <cellStyle name="20% - Accent4 7" xfId="6249" hidden="1"/>
    <cellStyle name="20% - Accent4 7" xfId="6900" hidden="1"/>
    <cellStyle name="20% - Accent4 7" xfId="6976" hidden="1"/>
    <cellStyle name="20% - Accent4 7" xfId="7054" hidden="1"/>
    <cellStyle name="20% - Accent4 7" xfId="7141" hidden="1"/>
    <cellStyle name="20% - Accent4 7" xfId="6042" hidden="1"/>
    <cellStyle name="20% - Accent4 7" xfId="6131" hidden="1"/>
    <cellStyle name="20% - Accent4 7" xfId="7432" hidden="1"/>
    <cellStyle name="20% - Accent4 7" xfId="7508" hidden="1"/>
    <cellStyle name="20% - Accent4 7" xfId="7586" hidden="1"/>
    <cellStyle name="20% - Accent4 7" xfId="7769" hidden="1"/>
    <cellStyle name="20% - Accent4 7" xfId="7845" hidden="1"/>
    <cellStyle name="20% - Accent4 7" xfId="7923" hidden="1"/>
    <cellStyle name="20% - Accent4 7" xfId="8106" hidden="1"/>
    <cellStyle name="20% - Accent4 7" xfId="8182" hidden="1"/>
    <cellStyle name="20% - Accent4 7" xfId="8262" hidden="1"/>
    <cellStyle name="20% - Accent4 7" xfId="8358" hidden="1"/>
    <cellStyle name="20% - Accent4 7" xfId="8434" hidden="1"/>
    <cellStyle name="20% - Accent4 7" xfId="8512" hidden="1"/>
    <cellStyle name="20% - Accent4 7" xfId="9097" hidden="1"/>
    <cellStyle name="20% - Accent4 7" xfId="9173" hidden="1"/>
    <cellStyle name="20% - Accent4 7" xfId="9252" hidden="1"/>
    <cellStyle name="20% - Accent4 7" xfId="9351" hidden="1"/>
    <cellStyle name="20% - Accent4 7" xfId="8870" hidden="1"/>
    <cellStyle name="20% - Accent4 7" xfId="9041" hidden="1"/>
    <cellStyle name="20% - Accent4 7" xfId="9692" hidden="1"/>
    <cellStyle name="20% - Accent4 7" xfId="9768" hidden="1"/>
    <cellStyle name="20% - Accent4 7" xfId="9846" hidden="1"/>
    <cellStyle name="20% - Accent4 7" xfId="9933" hidden="1"/>
    <cellStyle name="20% - Accent4 7" xfId="8834" hidden="1"/>
    <cellStyle name="20% - Accent4 7" xfId="8923" hidden="1"/>
    <cellStyle name="20% - Accent4 7" xfId="10224" hidden="1"/>
    <cellStyle name="20% - Accent4 7" xfId="10300" hidden="1"/>
    <cellStyle name="20% - Accent4 7" xfId="10378" hidden="1"/>
    <cellStyle name="20% - Accent4 7" xfId="10561" hidden="1"/>
    <cellStyle name="20% - Accent4 7" xfId="10637" hidden="1"/>
    <cellStyle name="20% - Accent4 7" xfId="10715" hidden="1"/>
    <cellStyle name="20% - Accent4 7" xfId="10898" hidden="1"/>
    <cellStyle name="20% - Accent4 7" xfId="10974" hidden="1"/>
    <cellStyle name="20% - Accent4 7" xfId="5444" hidden="1"/>
    <cellStyle name="20% - Accent4 7" xfId="5348" hidden="1"/>
    <cellStyle name="20% - Accent4 7" xfId="5270" hidden="1"/>
    <cellStyle name="20% - Accent4 7" xfId="5185" hidden="1"/>
    <cellStyle name="20% - Accent4 7" xfId="4019" hidden="1"/>
    <cellStyle name="20% - Accent4 7" xfId="3937" hidden="1"/>
    <cellStyle name="20% - Accent4 7" xfId="3852" hidden="1"/>
    <cellStyle name="20% - Accent4 7" xfId="3626" hidden="1"/>
    <cellStyle name="20% - Accent4 7" xfId="4561" hidden="1"/>
    <cellStyle name="20% - Accent4 7" xfId="4177" hidden="1"/>
    <cellStyle name="20% - Accent4 7" xfId="2894" hidden="1"/>
    <cellStyle name="20% - Accent4 7" xfId="2740" hidden="1"/>
    <cellStyle name="20% - Accent4 7" xfId="2577" hidden="1"/>
    <cellStyle name="20% - Accent4 7" xfId="2413" hidden="1"/>
    <cellStyle name="20% - Accent4 7" xfId="4605" hidden="1"/>
    <cellStyle name="20% - Accent4 7" xfId="4373" hidden="1"/>
    <cellStyle name="20% - Accent4 7" xfId="1736" hidden="1"/>
    <cellStyle name="20% - Accent4 7" xfId="1548" hidden="1"/>
    <cellStyle name="20% - Accent4 7" xfId="1372" hidden="1"/>
    <cellStyle name="20% - Accent4 7" xfId="881" hidden="1"/>
    <cellStyle name="20% - Accent4 7" xfId="805" hidden="1"/>
    <cellStyle name="20% - Accent4 7" xfId="727" hidden="1"/>
    <cellStyle name="20% - Accent4 7" xfId="11050" hidden="1"/>
    <cellStyle name="20% - Accent4 7" xfId="11126" hidden="1"/>
    <cellStyle name="20% - Accent4 7" xfId="11206" hidden="1"/>
    <cellStyle name="20% - Accent4 7" xfId="11302" hidden="1"/>
    <cellStyle name="20% - Accent4 7" xfId="11378" hidden="1"/>
    <cellStyle name="20% - Accent4 7" xfId="11456" hidden="1"/>
    <cellStyle name="20% - Accent4 7" xfId="12041" hidden="1"/>
    <cellStyle name="20% - Accent4 7" xfId="12117" hidden="1"/>
    <cellStyle name="20% - Accent4 7" xfId="12196" hidden="1"/>
    <cellStyle name="20% - Accent4 7" xfId="12295" hidden="1"/>
    <cellStyle name="20% - Accent4 7" xfId="11814" hidden="1"/>
    <cellStyle name="20% - Accent4 7" xfId="11985" hidden="1"/>
    <cellStyle name="20% - Accent4 7" xfId="12636" hidden="1"/>
    <cellStyle name="20% - Accent4 7" xfId="12712" hidden="1"/>
    <cellStyle name="20% - Accent4 7" xfId="12790" hidden="1"/>
    <cellStyle name="20% - Accent4 7" xfId="12877" hidden="1"/>
    <cellStyle name="20% - Accent4 7" xfId="11778" hidden="1"/>
    <cellStyle name="20% - Accent4 7" xfId="11867" hidden="1"/>
    <cellStyle name="20% - Accent4 7" xfId="13168" hidden="1"/>
    <cellStyle name="20% - Accent4 7" xfId="13244" hidden="1"/>
    <cellStyle name="20% - Accent4 7" xfId="13322" hidden="1"/>
    <cellStyle name="20% - Accent4 7" xfId="13505" hidden="1"/>
    <cellStyle name="20% - Accent4 7" xfId="13581" hidden="1"/>
    <cellStyle name="20% - Accent4 7" xfId="13659" hidden="1"/>
    <cellStyle name="20% - Accent4 7" xfId="13842" hidden="1"/>
    <cellStyle name="20% - Accent4 7" xfId="13918" hidden="1"/>
    <cellStyle name="20% - Accent4 7" xfId="13998" hidden="1"/>
    <cellStyle name="20% - Accent4 7" xfId="14094" hidden="1"/>
    <cellStyle name="20% - Accent4 7" xfId="14170" hidden="1"/>
    <cellStyle name="20% - Accent4 7" xfId="14248" hidden="1"/>
    <cellStyle name="20% - Accent4 7" xfId="14833" hidden="1"/>
    <cellStyle name="20% - Accent4 7" xfId="14909" hidden="1"/>
    <cellStyle name="20% - Accent4 7" xfId="14988" hidden="1"/>
    <cellStyle name="20% - Accent4 7" xfId="15087" hidden="1"/>
    <cellStyle name="20% - Accent4 7" xfId="14606" hidden="1"/>
    <cellStyle name="20% - Accent4 7" xfId="14777" hidden="1"/>
    <cellStyle name="20% - Accent4 7" xfId="15428" hidden="1"/>
    <cellStyle name="20% - Accent4 7" xfId="15504" hidden="1"/>
    <cellStyle name="20% - Accent4 7" xfId="15582" hidden="1"/>
    <cellStyle name="20% - Accent4 7" xfId="15669" hidden="1"/>
    <cellStyle name="20% - Accent4 7" xfId="14570" hidden="1"/>
    <cellStyle name="20% - Accent4 7" xfId="14659" hidden="1"/>
    <cellStyle name="20% - Accent4 7" xfId="15960" hidden="1"/>
    <cellStyle name="20% - Accent4 7" xfId="16036" hidden="1"/>
    <cellStyle name="20% - Accent4 7" xfId="16114" hidden="1"/>
    <cellStyle name="20% - Accent4 7" xfId="16297" hidden="1"/>
    <cellStyle name="20% - Accent4 7" xfId="16373" hidden="1"/>
    <cellStyle name="20% - Accent4 7" xfId="16451" hidden="1"/>
    <cellStyle name="20% - Accent4 7" xfId="16634" hidden="1"/>
    <cellStyle name="20% - Accent4 7" xfId="16710" hidden="1"/>
    <cellStyle name="20% - Accent4 7" xfId="16831" hidden="1"/>
    <cellStyle name="20% - Accent4 7" xfId="16927" hidden="1"/>
    <cellStyle name="20% - Accent4 7" xfId="17003" hidden="1"/>
    <cellStyle name="20% - Accent4 7" xfId="17081" hidden="1"/>
    <cellStyle name="20% - Accent4 7" xfId="17666" hidden="1"/>
    <cellStyle name="20% - Accent4 7" xfId="17742" hidden="1"/>
    <cellStyle name="20% - Accent4 7" xfId="17821" hidden="1"/>
    <cellStyle name="20% - Accent4 7" xfId="17920" hidden="1"/>
    <cellStyle name="20% - Accent4 7" xfId="17439" hidden="1"/>
    <cellStyle name="20% - Accent4 7" xfId="17610" hidden="1"/>
    <cellStyle name="20% - Accent4 7" xfId="18261" hidden="1"/>
    <cellStyle name="20% - Accent4 7" xfId="18337" hidden="1"/>
    <cellStyle name="20% - Accent4 7" xfId="18415" hidden="1"/>
    <cellStyle name="20% - Accent4 7" xfId="18502" hidden="1"/>
    <cellStyle name="20% - Accent4 7" xfId="17403" hidden="1"/>
    <cellStyle name="20% - Accent4 7" xfId="17492" hidden="1"/>
    <cellStyle name="20% - Accent4 7" xfId="18793" hidden="1"/>
    <cellStyle name="20% - Accent4 7" xfId="18869" hidden="1"/>
    <cellStyle name="20% - Accent4 7" xfId="18947" hidden="1"/>
    <cellStyle name="20% - Accent4 7" xfId="19130" hidden="1"/>
    <cellStyle name="20% - Accent4 7" xfId="19206" hidden="1"/>
    <cellStyle name="20% - Accent4 7" xfId="19284" hidden="1"/>
    <cellStyle name="20% - Accent4 7" xfId="19467" hidden="1"/>
    <cellStyle name="20% - Accent4 7" xfId="19543" hidden="1"/>
    <cellStyle name="20% - Accent4 7" xfId="19624" hidden="1"/>
    <cellStyle name="20% - Accent4 7" xfId="19720" hidden="1"/>
    <cellStyle name="20% - Accent4 7" xfId="19796" hidden="1"/>
    <cellStyle name="20% - Accent4 7" xfId="19874" hidden="1"/>
    <cellStyle name="20% - Accent4 7" xfId="20459" hidden="1"/>
    <cellStyle name="20% - Accent4 7" xfId="20535" hidden="1"/>
    <cellStyle name="20% - Accent4 7" xfId="20614" hidden="1"/>
    <cellStyle name="20% - Accent4 7" xfId="20713" hidden="1"/>
    <cellStyle name="20% - Accent4 7" xfId="20232" hidden="1"/>
    <cellStyle name="20% - Accent4 7" xfId="20403" hidden="1"/>
    <cellStyle name="20% - Accent4 7" xfId="21054" hidden="1"/>
    <cellStyle name="20% - Accent4 7" xfId="21130" hidden="1"/>
    <cellStyle name="20% - Accent4 7" xfId="21208" hidden="1"/>
    <cellStyle name="20% - Accent4 7" xfId="21295" hidden="1"/>
    <cellStyle name="20% - Accent4 7" xfId="20196" hidden="1"/>
    <cellStyle name="20% - Accent4 7" xfId="20285" hidden="1"/>
    <cellStyle name="20% - Accent4 7" xfId="21586" hidden="1"/>
    <cellStyle name="20% - Accent4 7" xfId="21662" hidden="1"/>
    <cellStyle name="20% - Accent4 7" xfId="21740" hidden="1"/>
    <cellStyle name="20% - Accent4 7" xfId="21923" hidden="1"/>
    <cellStyle name="20% - Accent4 7" xfId="21999" hidden="1"/>
    <cellStyle name="20% - Accent4 7" xfId="22077" hidden="1"/>
    <cellStyle name="20% - Accent4 7" xfId="22260" hidden="1"/>
    <cellStyle name="20% - Accent4 7" xfId="22336" hidden="1"/>
    <cellStyle name="20% - Accent4 7" xfId="22416" hidden="1"/>
    <cellStyle name="20% - Accent4 7" xfId="22512" hidden="1"/>
    <cellStyle name="20% - Accent4 7" xfId="22588" hidden="1"/>
    <cellStyle name="20% - Accent4 7" xfId="22666" hidden="1"/>
    <cellStyle name="20% - Accent4 7" xfId="23251" hidden="1"/>
    <cellStyle name="20% - Accent4 7" xfId="23327" hidden="1"/>
    <cellStyle name="20% - Accent4 7" xfId="23406" hidden="1"/>
    <cellStyle name="20% - Accent4 7" xfId="23505" hidden="1"/>
    <cellStyle name="20% - Accent4 7" xfId="23024" hidden="1"/>
    <cellStyle name="20% - Accent4 7" xfId="23195" hidden="1"/>
    <cellStyle name="20% - Accent4 7" xfId="23846" hidden="1"/>
    <cellStyle name="20% - Accent4 7" xfId="23922" hidden="1"/>
    <cellStyle name="20% - Accent4 7" xfId="24000" hidden="1"/>
    <cellStyle name="20% - Accent4 7" xfId="24087" hidden="1"/>
    <cellStyle name="20% - Accent4 7" xfId="22988" hidden="1"/>
    <cellStyle name="20% - Accent4 7" xfId="23077" hidden="1"/>
    <cellStyle name="20% - Accent4 7" xfId="24378" hidden="1"/>
    <cellStyle name="20% - Accent4 7" xfId="24454" hidden="1"/>
    <cellStyle name="20% - Accent4 7" xfId="24532" hidden="1"/>
    <cellStyle name="20% - Accent4 7" xfId="24715" hidden="1"/>
    <cellStyle name="20% - Accent4 7" xfId="24791" hidden="1"/>
    <cellStyle name="20% - Accent4 7" xfId="24869" hidden="1"/>
    <cellStyle name="20% - Accent4 7" xfId="25052" hidden="1"/>
    <cellStyle name="20% - Accent4 7" xfId="25128" hidden="1"/>
    <cellStyle name="20% - Accent4 7" xfId="25209" hidden="1"/>
    <cellStyle name="20% - Accent4 7" xfId="25305" hidden="1"/>
    <cellStyle name="20% - Accent4 7" xfId="25381" hidden="1"/>
    <cellStyle name="20% - Accent4 7" xfId="25459" hidden="1"/>
    <cellStyle name="20% - Accent4 7" xfId="26044" hidden="1"/>
    <cellStyle name="20% - Accent4 7" xfId="26120" hidden="1"/>
    <cellStyle name="20% - Accent4 7" xfId="26199" hidden="1"/>
    <cellStyle name="20% - Accent4 7" xfId="26298" hidden="1"/>
    <cellStyle name="20% - Accent4 7" xfId="25817" hidden="1"/>
    <cellStyle name="20% - Accent4 7" xfId="25988" hidden="1"/>
    <cellStyle name="20% - Accent4 7" xfId="26639" hidden="1"/>
    <cellStyle name="20% - Accent4 7" xfId="26715" hidden="1"/>
    <cellStyle name="20% - Accent4 7" xfId="26793" hidden="1"/>
    <cellStyle name="20% - Accent4 7" xfId="26880" hidden="1"/>
    <cellStyle name="20% - Accent4 7" xfId="25781" hidden="1"/>
    <cellStyle name="20% - Accent4 7" xfId="25870" hidden="1"/>
    <cellStyle name="20% - Accent4 7" xfId="27171" hidden="1"/>
    <cellStyle name="20% - Accent4 7" xfId="27247" hidden="1"/>
    <cellStyle name="20% - Accent4 7" xfId="27325" hidden="1"/>
    <cellStyle name="20% - Accent4 7" xfId="27508" hidden="1"/>
    <cellStyle name="20% - Accent4 7" xfId="27584" hidden="1"/>
    <cellStyle name="20% - Accent4 7" xfId="27662" hidden="1"/>
    <cellStyle name="20% - Accent4 7" xfId="27845" hidden="1"/>
    <cellStyle name="20% - Accent4 7" xfId="27921" hidden="1"/>
    <cellStyle name="20% - Accent4 7" xfId="28002" hidden="1"/>
    <cellStyle name="20% - Accent4 7" xfId="28098" hidden="1"/>
    <cellStyle name="20% - Accent4 7" xfId="28174" hidden="1"/>
    <cellStyle name="20% - Accent4 7" xfId="28252" hidden="1"/>
    <cellStyle name="20% - Accent4 7" xfId="28837" hidden="1"/>
    <cellStyle name="20% - Accent4 7" xfId="28913" hidden="1"/>
    <cellStyle name="20% - Accent4 7" xfId="28992" hidden="1"/>
    <cellStyle name="20% - Accent4 7" xfId="29091" hidden="1"/>
    <cellStyle name="20% - Accent4 7" xfId="28610" hidden="1"/>
    <cellStyle name="20% - Accent4 7" xfId="28781" hidden="1"/>
    <cellStyle name="20% - Accent4 7" xfId="29432" hidden="1"/>
    <cellStyle name="20% - Accent4 7" xfId="29508" hidden="1"/>
    <cellStyle name="20% - Accent4 7" xfId="29586" hidden="1"/>
    <cellStyle name="20% - Accent4 7" xfId="29673" hidden="1"/>
    <cellStyle name="20% - Accent4 7" xfId="28574" hidden="1"/>
    <cellStyle name="20% - Accent4 7" xfId="28663" hidden="1"/>
    <cellStyle name="20% - Accent4 7" xfId="29964" hidden="1"/>
    <cellStyle name="20% - Accent4 7" xfId="30040" hidden="1"/>
    <cellStyle name="20% - Accent4 7" xfId="30118" hidden="1"/>
    <cellStyle name="20% - Accent4 7" xfId="30301" hidden="1"/>
    <cellStyle name="20% - Accent4 7" xfId="30377" hidden="1"/>
    <cellStyle name="20% - Accent4 7" xfId="30455" hidden="1"/>
    <cellStyle name="20% - Accent4 7" xfId="30638" hidden="1"/>
    <cellStyle name="20% - Accent4 7" xfId="30714" hidden="1"/>
    <cellStyle name="20% - Accent4 7" xfId="30794" hidden="1"/>
    <cellStyle name="20% - Accent4 7" xfId="30890" hidden="1"/>
    <cellStyle name="20% - Accent4 7" xfId="30966" hidden="1"/>
    <cellStyle name="20% - Accent4 7" xfId="31044" hidden="1"/>
    <cellStyle name="20% - Accent4 7" xfId="31629" hidden="1"/>
    <cellStyle name="20% - Accent4 7" xfId="31705" hidden="1"/>
    <cellStyle name="20% - Accent4 7" xfId="31784" hidden="1"/>
    <cellStyle name="20% - Accent4 7" xfId="31883" hidden="1"/>
    <cellStyle name="20% - Accent4 7" xfId="31402" hidden="1"/>
    <cellStyle name="20% - Accent4 7" xfId="31573" hidden="1"/>
    <cellStyle name="20% - Accent4 7" xfId="32224" hidden="1"/>
    <cellStyle name="20% - Accent4 7" xfId="32300" hidden="1"/>
    <cellStyle name="20% - Accent4 7" xfId="32378" hidden="1"/>
    <cellStyle name="20% - Accent4 7" xfId="32465" hidden="1"/>
    <cellStyle name="20% - Accent4 7" xfId="31366" hidden="1"/>
    <cellStyle name="20% - Accent4 7" xfId="31455" hidden="1"/>
    <cellStyle name="20% - Accent4 7" xfId="32756" hidden="1"/>
    <cellStyle name="20% - Accent4 7" xfId="32832" hidden="1"/>
    <cellStyle name="20% - Accent4 7" xfId="32910" hidden="1"/>
    <cellStyle name="20% - Accent4 7" xfId="33093" hidden="1"/>
    <cellStyle name="20% - Accent4 7" xfId="33169" hidden="1"/>
    <cellStyle name="20% - Accent4 7" xfId="33247" hidden="1"/>
    <cellStyle name="20% - Accent4 7" xfId="33430" hidden="1"/>
    <cellStyle name="20% - Accent4 7" xfId="33506" hidden="1"/>
    <cellStyle name="20% - Accent4 7" xfId="33585" hidden="1"/>
    <cellStyle name="20% - Accent4 7" xfId="33681" hidden="1"/>
    <cellStyle name="20% - Accent4 7" xfId="33757" hidden="1"/>
    <cellStyle name="20% - Accent4 7" xfId="33835" hidden="1"/>
    <cellStyle name="20% - Accent4 7" xfId="34420" hidden="1"/>
    <cellStyle name="20% - Accent4 7" xfId="34496" hidden="1"/>
    <cellStyle name="20% - Accent4 7" xfId="34575" hidden="1"/>
    <cellStyle name="20% - Accent4 7" xfId="34674" hidden="1"/>
    <cellStyle name="20% - Accent4 7" xfId="34193" hidden="1"/>
    <cellStyle name="20% - Accent4 7" xfId="34364" hidden="1"/>
    <cellStyle name="20% - Accent4 7" xfId="35015" hidden="1"/>
    <cellStyle name="20% - Accent4 7" xfId="35091" hidden="1"/>
    <cellStyle name="20% - Accent4 7" xfId="35169" hidden="1"/>
    <cellStyle name="20% - Accent4 7" xfId="35256" hidden="1"/>
    <cellStyle name="20% - Accent4 7" xfId="34157" hidden="1"/>
    <cellStyle name="20% - Accent4 7" xfId="34246" hidden="1"/>
    <cellStyle name="20% - Accent4 7" xfId="35547" hidden="1"/>
    <cellStyle name="20% - Accent4 7" xfId="35623" hidden="1"/>
    <cellStyle name="20% - Accent4 7" xfId="35701" hidden="1"/>
    <cellStyle name="20% - Accent4 7" xfId="35884" hidden="1"/>
    <cellStyle name="20% - Accent4 7" xfId="35960" hidden="1"/>
    <cellStyle name="20% - Accent4 7" xfId="36038" hidden="1"/>
    <cellStyle name="20% - Accent4 7" xfId="36221" hidden="1"/>
    <cellStyle name="20% - Accent4 7" xfId="36297" hidden="1"/>
    <cellStyle name="20% - Accent4 7" xfId="36377" hidden="1"/>
    <cellStyle name="20% - Accent4 7" xfId="36473" hidden="1"/>
    <cellStyle name="20% - Accent4 7" xfId="36549" hidden="1"/>
    <cellStyle name="20% - Accent4 7" xfId="36627" hidden="1"/>
    <cellStyle name="20% - Accent4 7" xfId="37212" hidden="1"/>
    <cellStyle name="20% - Accent4 7" xfId="37288" hidden="1"/>
    <cellStyle name="20% - Accent4 7" xfId="37367" hidden="1"/>
    <cellStyle name="20% - Accent4 7" xfId="37466" hidden="1"/>
    <cellStyle name="20% - Accent4 7" xfId="36985" hidden="1"/>
    <cellStyle name="20% - Accent4 7" xfId="37156" hidden="1"/>
    <cellStyle name="20% - Accent4 7" xfId="37807" hidden="1"/>
    <cellStyle name="20% - Accent4 7" xfId="37883" hidden="1"/>
    <cellStyle name="20% - Accent4 7" xfId="37961" hidden="1"/>
    <cellStyle name="20% - Accent4 7" xfId="38048" hidden="1"/>
    <cellStyle name="20% - Accent4 7" xfId="36949" hidden="1"/>
    <cellStyle name="20% - Accent4 7" xfId="37038" hidden="1"/>
    <cellStyle name="20% - Accent4 7" xfId="38339" hidden="1"/>
    <cellStyle name="20% - Accent4 7" xfId="38415" hidden="1"/>
    <cellStyle name="20% - Accent4 7" xfId="38493" hidden="1"/>
    <cellStyle name="20% - Accent4 7" xfId="38676" hidden="1"/>
    <cellStyle name="20% - Accent4 7" xfId="38752" hidden="1"/>
    <cellStyle name="20% - Accent4 7" xfId="38830" hidden="1"/>
    <cellStyle name="20% - Accent4 7" xfId="39013" hidden="1"/>
    <cellStyle name="20% - Accent4 7" xfId="39089" hidden="1"/>
    <cellStyle name="20% - Accent4 7" xfId="39169" hidden="1"/>
    <cellStyle name="20% - Accent4 7" xfId="39265" hidden="1"/>
    <cellStyle name="20% - Accent4 7" xfId="39341" hidden="1"/>
    <cellStyle name="20% - Accent4 7" xfId="39419" hidden="1"/>
    <cellStyle name="20% - Accent4 7" xfId="40004" hidden="1"/>
    <cellStyle name="20% - Accent4 7" xfId="40080" hidden="1"/>
    <cellStyle name="20% - Accent4 7" xfId="40159" hidden="1"/>
    <cellStyle name="20% - Accent4 7" xfId="40258" hidden="1"/>
    <cellStyle name="20% - Accent4 7" xfId="39777" hidden="1"/>
    <cellStyle name="20% - Accent4 7" xfId="39948" hidden="1"/>
    <cellStyle name="20% - Accent4 7" xfId="40599" hidden="1"/>
    <cellStyle name="20% - Accent4 7" xfId="40675" hidden="1"/>
    <cellStyle name="20% - Accent4 7" xfId="40753" hidden="1"/>
    <cellStyle name="20% - Accent4 7" xfId="40840" hidden="1"/>
    <cellStyle name="20% - Accent4 7" xfId="39741" hidden="1"/>
    <cellStyle name="20% - Accent4 7" xfId="39830" hidden="1"/>
    <cellStyle name="20% - Accent4 7" xfId="41131" hidden="1"/>
    <cellStyle name="20% - Accent4 7" xfId="41207" hidden="1"/>
    <cellStyle name="20% - Accent4 7" xfId="41285" hidden="1"/>
    <cellStyle name="20% - Accent4 7" xfId="41468" hidden="1"/>
    <cellStyle name="20% - Accent4 7" xfId="41544" hidden="1"/>
    <cellStyle name="20% - Accent4 7" xfId="41622" hidden="1"/>
    <cellStyle name="20% - Accent4 7" xfId="41805" hidden="1"/>
    <cellStyle name="20% - Accent4 7" xfId="41881" hidden="1"/>
    <cellStyle name="20% - Accent4 7" xfId="41959" hidden="1"/>
    <cellStyle name="20% - Accent4 7" xfId="42055" hidden="1"/>
    <cellStyle name="20% - Accent4 7" xfId="42131" hidden="1"/>
    <cellStyle name="20% - Accent4 7" xfId="42209" hidden="1"/>
    <cellStyle name="20% - Accent4 7" xfId="42794" hidden="1"/>
    <cellStyle name="20% - Accent4 7" xfId="42870" hidden="1"/>
    <cellStyle name="20% - Accent4 7" xfId="42949" hidden="1"/>
    <cellStyle name="20% - Accent4 7" xfId="43048" hidden="1"/>
    <cellStyle name="20% - Accent4 7" xfId="42567" hidden="1"/>
    <cellStyle name="20% - Accent4 7" xfId="42738" hidden="1"/>
    <cellStyle name="20% - Accent4 7" xfId="43389" hidden="1"/>
    <cellStyle name="20% - Accent4 7" xfId="43465" hidden="1"/>
    <cellStyle name="20% - Accent4 7" xfId="43543" hidden="1"/>
    <cellStyle name="20% - Accent4 7" xfId="43630" hidden="1"/>
    <cellStyle name="20% - Accent4 7" xfId="42531" hidden="1"/>
    <cellStyle name="20% - Accent4 7" xfId="42620" hidden="1"/>
    <cellStyle name="20% - Accent4 7" xfId="43921" hidden="1"/>
    <cellStyle name="20% - Accent4 7" xfId="43997" hidden="1"/>
    <cellStyle name="20% - Accent4 7" xfId="44075" hidden="1"/>
    <cellStyle name="20% - Accent4 7" xfId="44258" hidden="1"/>
    <cellStyle name="20% - Accent4 7" xfId="44334" hidden="1"/>
    <cellStyle name="20% - Accent4 7" xfId="44412" hidden="1"/>
    <cellStyle name="20% - Accent4 7" xfId="44595" hidden="1"/>
    <cellStyle name="20% - Accent4 7" xfId="44671" hidden="1"/>
    <cellStyle name="20% - Accent4 7" xfId="44751" hidden="1"/>
    <cellStyle name="20% - Accent4 7" xfId="44847" hidden="1"/>
    <cellStyle name="20% - Accent4 7" xfId="44923" hidden="1"/>
    <cellStyle name="20% - Accent4 7" xfId="45001" hidden="1"/>
    <cellStyle name="20% - Accent4 7" xfId="45586" hidden="1"/>
    <cellStyle name="20% - Accent4 7" xfId="45662" hidden="1"/>
    <cellStyle name="20% - Accent4 7" xfId="45741" hidden="1"/>
    <cellStyle name="20% - Accent4 7" xfId="45840" hidden="1"/>
    <cellStyle name="20% - Accent4 7" xfId="45359" hidden="1"/>
    <cellStyle name="20% - Accent4 7" xfId="45530" hidden="1"/>
    <cellStyle name="20% - Accent4 7" xfId="46181" hidden="1"/>
    <cellStyle name="20% - Accent4 7" xfId="46257" hidden="1"/>
    <cellStyle name="20% - Accent4 7" xfId="46335" hidden="1"/>
    <cellStyle name="20% - Accent4 7" xfId="46422" hidden="1"/>
    <cellStyle name="20% - Accent4 7" xfId="45323" hidden="1"/>
    <cellStyle name="20% - Accent4 7" xfId="45412" hidden="1"/>
    <cellStyle name="20% - Accent4 7" xfId="46713" hidden="1"/>
    <cellStyle name="20% - Accent4 7" xfId="46789" hidden="1"/>
    <cellStyle name="20% - Accent4 7" xfId="46867" hidden="1"/>
    <cellStyle name="20% - Accent4 7" xfId="47050" hidden="1"/>
    <cellStyle name="20% - Accent4 7" xfId="47126" hidden="1"/>
    <cellStyle name="20% - Accent4 7" xfId="47204" hidden="1"/>
    <cellStyle name="20% - Accent4 7" xfId="47387" hidden="1"/>
    <cellStyle name="20% - Accent4 7" xfId="47463" hidden="1"/>
    <cellStyle name="20% - Accent4 7" xfId="47543" hidden="1"/>
    <cellStyle name="20% - Accent4 7" xfId="47639" hidden="1"/>
    <cellStyle name="20% - Accent4 7" xfId="47715" hidden="1"/>
    <cellStyle name="20% - Accent4 7" xfId="47793" hidden="1"/>
    <cellStyle name="20% - Accent4 7" xfId="48378" hidden="1"/>
    <cellStyle name="20% - Accent4 7" xfId="48454" hidden="1"/>
    <cellStyle name="20% - Accent4 7" xfId="48533" hidden="1"/>
    <cellStyle name="20% - Accent4 7" xfId="48632" hidden="1"/>
    <cellStyle name="20% - Accent4 7" xfId="48151" hidden="1"/>
    <cellStyle name="20% - Accent4 7" xfId="48322" hidden="1"/>
    <cellStyle name="20% - Accent4 7" xfId="48973" hidden="1"/>
    <cellStyle name="20% - Accent4 7" xfId="49049" hidden="1"/>
    <cellStyle name="20% - Accent4 7" xfId="49127" hidden="1"/>
    <cellStyle name="20% - Accent4 7" xfId="49214" hidden="1"/>
    <cellStyle name="20% - Accent4 7" xfId="48115" hidden="1"/>
    <cellStyle name="20% - Accent4 7" xfId="48204" hidden="1"/>
    <cellStyle name="20% - Accent4 7" xfId="49505" hidden="1"/>
    <cellStyle name="20% - Accent4 7" xfId="49581" hidden="1"/>
    <cellStyle name="20% - Accent4 7" xfId="49659" hidden="1"/>
    <cellStyle name="20% - Accent4 7" xfId="49842" hidden="1"/>
    <cellStyle name="20% - Accent4 7" xfId="49918" hidden="1"/>
    <cellStyle name="20% - Accent4 7" xfId="49996" hidden="1"/>
    <cellStyle name="20% - Accent4 7" xfId="50179" hidden="1"/>
    <cellStyle name="20% - Accent4 7" xfId="50255" hidden="1"/>
    <cellStyle name="20% - Accent4 7" xfId="50333" hidden="1"/>
    <cellStyle name="20% - Accent4 7" xfId="50429" hidden="1"/>
    <cellStyle name="20% - Accent4 7" xfId="50505" hidden="1"/>
    <cellStyle name="20% - Accent4 7" xfId="50583" hidden="1"/>
    <cellStyle name="20% - Accent4 7" xfId="51168" hidden="1"/>
    <cellStyle name="20% - Accent4 7" xfId="51244" hidden="1"/>
    <cellStyle name="20% - Accent4 7" xfId="51323" hidden="1"/>
    <cellStyle name="20% - Accent4 7" xfId="51422" hidden="1"/>
    <cellStyle name="20% - Accent4 7" xfId="50941" hidden="1"/>
    <cellStyle name="20% - Accent4 7" xfId="51112" hidden="1"/>
    <cellStyle name="20% - Accent4 7" xfId="51763" hidden="1"/>
    <cellStyle name="20% - Accent4 7" xfId="51839" hidden="1"/>
    <cellStyle name="20% - Accent4 7" xfId="51917" hidden="1"/>
    <cellStyle name="20% - Accent4 7" xfId="52004" hidden="1"/>
    <cellStyle name="20% - Accent4 7" xfId="50905" hidden="1"/>
    <cellStyle name="20% - Accent4 7" xfId="50994" hidden="1"/>
    <cellStyle name="20% - Accent4 7" xfId="52295" hidden="1"/>
    <cellStyle name="20% - Accent4 7" xfId="52371" hidden="1"/>
    <cellStyle name="20% - Accent4 7" xfId="52449" hidden="1"/>
    <cellStyle name="20% - Accent4 7" xfId="52632" hidden="1"/>
    <cellStyle name="20% - Accent4 7" xfId="52708" hidden="1"/>
    <cellStyle name="20% - Accent4 7" xfId="52786" hidden="1"/>
    <cellStyle name="20% - Accent4 7" xfId="52969" hidden="1"/>
    <cellStyle name="20% - Accent4 7" xfId="53045" hidden="1"/>
    <cellStyle name="20% - Accent4 7" xfId="53125" hidden="1"/>
    <cellStyle name="20% - Accent4 7" xfId="53221" hidden="1"/>
    <cellStyle name="20% - Accent4 7" xfId="53297" hidden="1"/>
    <cellStyle name="20% - Accent4 7" xfId="53375" hidden="1"/>
    <cellStyle name="20% - Accent4 7" xfId="53960" hidden="1"/>
    <cellStyle name="20% - Accent4 7" xfId="54036" hidden="1"/>
    <cellStyle name="20% - Accent4 7" xfId="54115" hidden="1"/>
    <cellStyle name="20% - Accent4 7" xfId="54214" hidden="1"/>
    <cellStyle name="20% - Accent4 7" xfId="53733" hidden="1"/>
    <cellStyle name="20% - Accent4 7" xfId="53904" hidden="1"/>
    <cellStyle name="20% - Accent4 7" xfId="54555" hidden="1"/>
    <cellStyle name="20% - Accent4 7" xfId="54631" hidden="1"/>
    <cellStyle name="20% - Accent4 7" xfId="54709" hidden="1"/>
    <cellStyle name="20% - Accent4 7" xfId="54796" hidden="1"/>
    <cellStyle name="20% - Accent4 7" xfId="53697" hidden="1"/>
    <cellStyle name="20% - Accent4 7" xfId="53786" hidden="1"/>
    <cellStyle name="20% - Accent4 7" xfId="55087" hidden="1"/>
    <cellStyle name="20% - Accent4 7" xfId="55163" hidden="1"/>
    <cellStyle name="20% - Accent4 7" xfId="55241" hidden="1"/>
    <cellStyle name="20% - Accent4 7" xfId="55424" hidden="1"/>
    <cellStyle name="20% - Accent4 7" xfId="55500" hidden="1"/>
    <cellStyle name="20% - Accent4 7" xfId="55578" hidden="1"/>
    <cellStyle name="20% - Accent4 7" xfId="55761" hidden="1"/>
    <cellStyle name="20% - Accent4 7" xfId="55837" hidden="1"/>
    <cellStyle name="20% - Accent4 7" xfId="55917" hidden="1"/>
    <cellStyle name="20% - Accent4 7" xfId="56013" hidden="1"/>
    <cellStyle name="20% - Accent4 7" xfId="56089" hidden="1"/>
    <cellStyle name="20% - Accent4 7" xfId="56167" hidden="1"/>
    <cellStyle name="20% - Accent4 7" xfId="56752" hidden="1"/>
    <cellStyle name="20% - Accent4 7" xfId="56828" hidden="1"/>
    <cellStyle name="20% - Accent4 7" xfId="56907" hidden="1"/>
    <cellStyle name="20% - Accent4 7" xfId="57006" hidden="1"/>
    <cellStyle name="20% - Accent4 7" xfId="56525" hidden="1"/>
    <cellStyle name="20% - Accent4 7" xfId="56696" hidden="1"/>
    <cellStyle name="20% - Accent4 7" xfId="57347" hidden="1"/>
    <cellStyle name="20% - Accent4 7" xfId="57423" hidden="1"/>
    <cellStyle name="20% - Accent4 7" xfId="57501" hidden="1"/>
    <cellStyle name="20% - Accent4 7" xfId="57588" hidden="1"/>
    <cellStyle name="20% - Accent4 7" xfId="56489" hidden="1"/>
    <cellStyle name="20% - Accent4 7" xfId="56578" hidden="1"/>
    <cellStyle name="20% - Accent4 7" xfId="57879" hidden="1"/>
    <cellStyle name="20% - Accent4 7" xfId="57955" hidden="1"/>
    <cellStyle name="20% - Accent4 7" xfId="58033" hidden="1"/>
    <cellStyle name="20% - Accent4 7" xfId="58216" hidden="1"/>
    <cellStyle name="20% - Accent4 7" xfId="58292" hidden="1"/>
    <cellStyle name="20% - Accent4 7" xfId="58370" hidden="1"/>
    <cellStyle name="20% - Accent4 7" xfId="58553" hidden="1"/>
    <cellStyle name="20% - Accent4 7" xfId="58629" hidden="1"/>
    <cellStyle name="20% - Accent4 8" xfId="50" hidden="1"/>
    <cellStyle name="20% - Accent4 8" xfId="123" hidden="1"/>
    <cellStyle name="20% - Accent4 8" xfId="201" hidden="1"/>
    <cellStyle name="20% - Accent4 8" xfId="379" hidden="1"/>
    <cellStyle name="20% - Accent4 8" xfId="1376" hidden="1"/>
    <cellStyle name="20% - Accent4 8" xfId="1502" hidden="1"/>
    <cellStyle name="20% - Accent4 8" xfId="1633" hidden="1"/>
    <cellStyle name="20% - Accent4 8" xfId="1804" hidden="1"/>
    <cellStyle name="20% - Accent4 8" xfId="1290" hidden="1"/>
    <cellStyle name="20% - Accent4 8" xfId="1170" hidden="1"/>
    <cellStyle name="20% - Accent4 8" xfId="1136" hidden="1"/>
    <cellStyle name="20% - Accent4 8" xfId="2581" hidden="1"/>
    <cellStyle name="20% - Accent4 8" xfId="2714" hidden="1"/>
    <cellStyle name="20% - Accent4 8" xfId="2915" hidden="1"/>
    <cellStyle name="20% - Accent4 8" xfId="1114" hidden="1"/>
    <cellStyle name="20% - Accent4 8" xfId="1206" hidden="1"/>
    <cellStyle name="20% - Accent4 8" xfId="1188" hidden="1"/>
    <cellStyle name="20% - Accent4 8" xfId="3596" hidden="1"/>
    <cellStyle name="20% - Accent4 8" xfId="3690" hidden="1"/>
    <cellStyle name="20% - Accent4 8" xfId="911" hidden="1"/>
    <cellStyle name="20% - Accent4 8" xfId="4366" hidden="1"/>
    <cellStyle name="20% - Accent4 8" xfId="4478" hidden="1"/>
    <cellStyle name="20% - Accent4 8" xfId="2909" hidden="1"/>
    <cellStyle name="20% - Accent4 8" xfId="4957" hidden="1"/>
    <cellStyle name="20% - Accent4 8" xfId="5486" hidden="1"/>
    <cellStyle name="20% - Accent4 8" xfId="5557" hidden="1"/>
    <cellStyle name="20% - Accent4 8" xfId="5634" hidden="1"/>
    <cellStyle name="20% - Accent4 8" xfId="5712" hidden="1"/>
    <cellStyle name="20% - Accent4 8" xfId="6296" hidden="1"/>
    <cellStyle name="20% - Accent4 8" xfId="6373" hidden="1"/>
    <cellStyle name="20% - Accent4 8" xfId="6452" hidden="1"/>
    <cellStyle name="20% - Accent4 8" xfId="6563" hidden="1"/>
    <cellStyle name="20% - Accent4 8" xfId="6267" hidden="1"/>
    <cellStyle name="20% - Accent4 8" xfId="6160" hidden="1"/>
    <cellStyle name="20% - Accent4 8" xfId="6128" hidden="1"/>
    <cellStyle name="20% - Accent4 8" xfId="6968" hidden="1"/>
    <cellStyle name="20% - Accent4 8" xfId="7046" hidden="1"/>
    <cellStyle name="20% - Accent4 8" xfId="7144" hidden="1"/>
    <cellStyle name="20% - Accent4 8" xfId="6109" hidden="1"/>
    <cellStyle name="20% - Accent4 8" xfId="6192" hidden="1"/>
    <cellStyle name="20% - Accent4 8" xfId="6176" hidden="1"/>
    <cellStyle name="20% - Accent4 8" xfId="7500" hidden="1"/>
    <cellStyle name="20% - Accent4 8" xfId="7578" hidden="1"/>
    <cellStyle name="20% - Accent4 8" xfId="6010" hidden="1"/>
    <cellStyle name="20% - Accent4 8" xfId="7837" hidden="1"/>
    <cellStyle name="20% - Accent4 8" xfId="7915" hidden="1"/>
    <cellStyle name="20% - Accent4 8" xfId="7139" hidden="1"/>
    <cellStyle name="20% - Accent4 8" xfId="8174" hidden="1"/>
    <cellStyle name="20% - Accent4 8" xfId="8278" hidden="1"/>
    <cellStyle name="20% - Accent4 8" xfId="8349" hidden="1"/>
    <cellStyle name="20% - Accent4 8" xfId="8426" hidden="1"/>
    <cellStyle name="20% - Accent4 8" xfId="8504" hidden="1"/>
    <cellStyle name="20% - Accent4 8" xfId="9088" hidden="1"/>
    <cellStyle name="20% - Accent4 8" xfId="9165" hidden="1"/>
    <cellStyle name="20% - Accent4 8" xfId="9244" hidden="1"/>
    <cellStyle name="20% - Accent4 8" xfId="9355" hidden="1"/>
    <cellStyle name="20% - Accent4 8" xfId="9059" hidden="1"/>
    <cellStyle name="20% - Accent4 8" xfId="8952" hidden="1"/>
    <cellStyle name="20% - Accent4 8" xfId="8920" hidden="1"/>
    <cellStyle name="20% - Accent4 8" xfId="9760" hidden="1"/>
    <cellStyle name="20% - Accent4 8" xfId="9838" hidden="1"/>
    <cellStyle name="20% - Accent4 8" xfId="9936" hidden="1"/>
    <cellStyle name="20% - Accent4 8" xfId="8901" hidden="1"/>
    <cellStyle name="20% - Accent4 8" xfId="8984" hidden="1"/>
    <cellStyle name="20% - Accent4 8" xfId="8968" hidden="1"/>
    <cellStyle name="20% - Accent4 8" xfId="10292" hidden="1"/>
    <cellStyle name="20% - Accent4 8" xfId="10370" hidden="1"/>
    <cellStyle name="20% - Accent4 8" xfId="8802" hidden="1"/>
    <cellStyle name="20% - Accent4 8" xfId="10629" hidden="1"/>
    <cellStyle name="20% - Accent4 8" xfId="10707" hidden="1"/>
    <cellStyle name="20% - Accent4 8" xfId="9931" hidden="1"/>
    <cellStyle name="20% - Accent4 8" xfId="10966" hidden="1"/>
    <cellStyle name="20% - Accent4 8" xfId="5428" hidden="1"/>
    <cellStyle name="20% - Accent4 8" xfId="5357" hidden="1"/>
    <cellStyle name="20% - Accent4 8" xfId="5278" hidden="1"/>
    <cellStyle name="20% - Accent4 8" xfId="5195" hidden="1"/>
    <cellStyle name="20% - Accent4 8" xfId="4028" hidden="1"/>
    <cellStyle name="20% - Accent4 8" xfId="3947" hidden="1"/>
    <cellStyle name="20% - Accent4 8" xfId="3862" hidden="1"/>
    <cellStyle name="20% - Accent4 8" xfId="3605" hidden="1"/>
    <cellStyle name="20% - Accent4 8" xfId="4159" hidden="1"/>
    <cellStyle name="20% - Accent4 8" xfId="4280" hidden="1"/>
    <cellStyle name="20% - Accent4 8" xfId="4377" hidden="1"/>
    <cellStyle name="20% - Accent4 8" xfId="2789" hidden="1"/>
    <cellStyle name="20% - Accent4 8" xfId="2592" hidden="1"/>
    <cellStyle name="20% - Accent4 8" xfId="2409" hidden="1"/>
    <cellStyle name="20% - Accent4 8" xfId="4462" hidden="1"/>
    <cellStyle name="20% - Accent4 8" xfId="4237" hidden="1"/>
    <cellStyle name="20% - Accent4 8" xfId="4255" hidden="1"/>
    <cellStyle name="20% - Accent4 8" xfId="1600" hidden="1"/>
    <cellStyle name="20% - Accent4 8" xfId="1389" hidden="1"/>
    <cellStyle name="20% - Accent4 8" xfId="4644" hidden="1"/>
    <cellStyle name="20% - Accent4 8" xfId="813" hidden="1"/>
    <cellStyle name="20% - Accent4 8" xfId="735" hidden="1"/>
    <cellStyle name="20% - Accent4 8" xfId="2415" hidden="1"/>
    <cellStyle name="20% - Accent4 8" xfId="11118" hidden="1"/>
    <cellStyle name="20% - Accent4 8" xfId="11222" hidden="1"/>
    <cellStyle name="20% - Accent4 8" xfId="11293" hidden="1"/>
    <cellStyle name="20% - Accent4 8" xfId="11370" hidden="1"/>
    <cellStyle name="20% - Accent4 8" xfId="11448" hidden="1"/>
    <cellStyle name="20% - Accent4 8" xfId="12032" hidden="1"/>
    <cellStyle name="20% - Accent4 8" xfId="12109" hidden="1"/>
    <cellStyle name="20% - Accent4 8" xfId="12188" hidden="1"/>
    <cellStyle name="20% - Accent4 8" xfId="12299" hidden="1"/>
    <cellStyle name="20% - Accent4 8" xfId="12003" hidden="1"/>
    <cellStyle name="20% - Accent4 8" xfId="11896" hidden="1"/>
    <cellStyle name="20% - Accent4 8" xfId="11864" hidden="1"/>
    <cellStyle name="20% - Accent4 8" xfId="12704" hidden="1"/>
    <cellStyle name="20% - Accent4 8" xfId="12782" hidden="1"/>
    <cellStyle name="20% - Accent4 8" xfId="12880" hidden="1"/>
    <cellStyle name="20% - Accent4 8" xfId="11845" hidden="1"/>
    <cellStyle name="20% - Accent4 8" xfId="11928" hidden="1"/>
    <cellStyle name="20% - Accent4 8" xfId="11912" hidden="1"/>
    <cellStyle name="20% - Accent4 8" xfId="13236" hidden="1"/>
    <cellStyle name="20% - Accent4 8" xfId="13314" hidden="1"/>
    <cellStyle name="20% - Accent4 8" xfId="11746" hidden="1"/>
    <cellStyle name="20% - Accent4 8" xfId="13573" hidden="1"/>
    <cellStyle name="20% - Accent4 8" xfId="13651" hidden="1"/>
    <cellStyle name="20% - Accent4 8" xfId="12875" hidden="1"/>
    <cellStyle name="20% - Accent4 8" xfId="13910" hidden="1"/>
    <cellStyle name="20% - Accent4 8" xfId="14014" hidden="1"/>
    <cellStyle name="20% - Accent4 8" xfId="14085" hidden="1"/>
    <cellStyle name="20% - Accent4 8" xfId="14162" hidden="1"/>
    <cellStyle name="20% - Accent4 8" xfId="14240" hidden="1"/>
    <cellStyle name="20% - Accent4 8" xfId="14824" hidden="1"/>
    <cellStyle name="20% - Accent4 8" xfId="14901" hidden="1"/>
    <cellStyle name="20% - Accent4 8" xfId="14980" hidden="1"/>
    <cellStyle name="20% - Accent4 8" xfId="15091" hidden="1"/>
    <cellStyle name="20% - Accent4 8" xfId="14795" hidden="1"/>
    <cellStyle name="20% - Accent4 8" xfId="14688" hidden="1"/>
    <cellStyle name="20% - Accent4 8" xfId="14656" hidden="1"/>
    <cellStyle name="20% - Accent4 8" xfId="15496" hidden="1"/>
    <cellStyle name="20% - Accent4 8" xfId="15574" hidden="1"/>
    <cellStyle name="20% - Accent4 8" xfId="15672" hidden="1"/>
    <cellStyle name="20% - Accent4 8" xfId="14637" hidden="1"/>
    <cellStyle name="20% - Accent4 8" xfId="14720" hidden="1"/>
    <cellStyle name="20% - Accent4 8" xfId="14704" hidden="1"/>
    <cellStyle name="20% - Accent4 8" xfId="16028" hidden="1"/>
    <cellStyle name="20% - Accent4 8" xfId="16106" hidden="1"/>
    <cellStyle name="20% - Accent4 8" xfId="14538" hidden="1"/>
    <cellStyle name="20% - Accent4 8" xfId="16365" hidden="1"/>
    <cellStyle name="20% - Accent4 8" xfId="16443" hidden="1"/>
    <cellStyle name="20% - Accent4 8" xfId="15667" hidden="1"/>
    <cellStyle name="20% - Accent4 8" xfId="16702" hidden="1"/>
    <cellStyle name="20% - Accent4 8" xfId="16847" hidden="1"/>
    <cellStyle name="20% - Accent4 8" xfId="16918" hidden="1"/>
    <cellStyle name="20% - Accent4 8" xfId="16995" hidden="1"/>
    <cellStyle name="20% - Accent4 8" xfId="17073" hidden="1"/>
    <cellStyle name="20% - Accent4 8" xfId="17657" hidden="1"/>
    <cellStyle name="20% - Accent4 8" xfId="17734" hidden="1"/>
    <cellStyle name="20% - Accent4 8" xfId="17813" hidden="1"/>
    <cellStyle name="20% - Accent4 8" xfId="17924" hidden="1"/>
    <cellStyle name="20% - Accent4 8" xfId="17628" hidden="1"/>
    <cellStyle name="20% - Accent4 8" xfId="17521" hidden="1"/>
    <cellStyle name="20% - Accent4 8" xfId="17489" hidden="1"/>
    <cellStyle name="20% - Accent4 8" xfId="18329" hidden="1"/>
    <cellStyle name="20% - Accent4 8" xfId="18407" hidden="1"/>
    <cellStyle name="20% - Accent4 8" xfId="18505" hidden="1"/>
    <cellStyle name="20% - Accent4 8" xfId="17470" hidden="1"/>
    <cellStyle name="20% - Accent4 8" xfId="17553" hidden="1"/>
    <cellStyle name="20% - Accent4 8" xfId="17537" hidden="1"/>
    <cellStyle name="20% - Accent4 8" xfId="18861" hidden="1"/>
    <cellStyle name="20% - Accent4 8" xfId="18939" hidden="1"/>
    <cellStyle name="20% - Accent4 8" xfId="17371" hidden="1"/>
    <cellStyle name="20% - Accent4 8" xfId="19198" hidden="1"/>
    <cellStyle name="20% - Accent4 8" xfId="19276" hidden="1"/>
    <cellStyle name="20% - Accent4 8" xfId="18500" hidden="1"/>
    <cellStyle name="20% - Accent4 8" xfId="19535" hidden="1"/>
    <cellStyle name="20% - Accent4 8" xfId="19640" hidden="1"/>
    <cellStyle name="20% - Accent4 8" xfId="19711" hidden="1"/>
    <cellStyle name="20% - Accent4 8" xfId="19788" hidden="1"/>
    <cellStyle name="20% - Accent4 8" xfId="19866" hidden="1"/>
    <cellStyle name="20% - Accent4 8" xfId="20450" hidden="1"/>
    <cellStyle name="20% - Accent4 8" xfId="20527" hidden="1"/>
    <cellStyle name="20% - Accent4 8" xfId="20606" hidden="1"/>
    <cellStyle name="20% - Accent4 8" xfId="20717" hidden="1"/>
    <cellStyle name="20% - Accent4 8" xfId="20421" hidden="1"/>
    <cellStyle name="20% - Accent4 8" xfId="20314" hidden="1"/>
    <cellStyle name="20% - Accent4 8" xfId="20282" hidden="1"/>
    <cellStyle name="20% - Accent4 8" xfId="21122" hidden="1"/>
    <cellStyle name="20% - Accent4 8" xfId="21200" hidden="1"/>
    <cellStyle name="20% - Accent4 8" xfId="21298" hidden="1"/>
    <cellStyle name="20% - Accent4 8" xfId="20263" hidden="1"/>
    <cellStyle name="20% - Accent4 8" xfId="20346" hidden="1"/>
    <cellStyle name="20% - Accent4 8" xfId="20330" hidden="1"/>
    <cellStyle name="20% - Accent4 8" xfId="21654" hidden="1"/>
    <cellStyle name="20% - Accent4 8" xfId="21732" hidden="1"/>
    <cellStyle name="20% - Accent4 8" xfId="20164" hidden="1"/>
    <cellStyle name="20% - Accent4 8" xfId="21991" hidden="1"/>
    <cellStyle name="20% - Accent4 8" xfId="22069" hidden="1"/>
    <cellStyle name="20% - Accent4 8" xfId="21293" hidden="1"/>
    <cellStyle name="20% - Accent4 8" xfId="22328" hidden="1"/>
    <cellStyle name="20% - Accent4 8" xfId="22432" hidden="1"/>
    <cellStyle name="20% - Accent4 8" xfId="22503" hidden="1"/>
    <cellStyle name="20% - Accent4 8" xfId="22580" hidden="1"/>
    <cellStyle name="20% - Accent4 8" xfId="22658" hidden="1"/>
    <cellStyle name="20% - Accent4 8" xfId="23242" hidden="1"/>
    <cellStyle name="20% - Accent4 8" xfId="23319" hidden="1"/>
    <cellStyle name="20% - Accent4 8" xfId="23398" hidden="1"/>
    <cellStyle name="20% - Accent4 8" xfId="23509" hidden="1"/>
    <cellStyle name="20% - Accent4 8" xfId="23213" hidden="1"/>
    <cellStyle name="20% - Accent4 8" xfId="23106" hidden="1"/>
    <cellStyle name="20% - Accent4 8" xfId="23074" hidden="1"/>
    <cellStyle name="20% - Accent4 8" xfId="23914" hidden="1"/>
    <cellStyle name="20% - Accent4 8" xfId="23992" hidden="1"/>
    <cellStyle name="20% - Accent4 8" xfId="24090" hidden="1"/>
    <cellStyle name="20% - Accent4 8" xfId="23055" hidden="1"/>
    <cellStyle name="20% - Accent4 8" xfId="23138" hidden="1"/>
    <cellStyle name="20% - Accent4 8" xfId="23122" hidden="1"/>
    <cellStyle name="20% - Accent4 8" xfId="24446" hidden="1"/>
    <cellStyle name="20% - Accent4 8" xfId="24524" hidden="1"/>
    <cellStyle name="20% - Accent4 8" xfId="22956" hidden="1"/>
    <cellStyle name="20% - Accent4 8" xfId="24783" hidden="1"/>
    <cellStyle name="20% - Accent4 8" xfId="24861" hidden="1"/>
    <cellStyle name="20% - Accent4 8" xfId="24085" hidden="1"/>
    <cellStyle name="20% - Accent4 8" xfId="25120" hidden="1"/>
    <cellStyle name="20% - Accent4 8" xfId="25225" hidden="1"/>
    <cellStyle name="20% - Accent4 8" xfId="25296" hidden="1"/>
    <cellStyle name="20% - Accent4 8" xfId="25373" hidden="1"/>
    <cellStyle name="20% - Accent4 8" xfId="25451" hidden="1"/>
    <cellStyle name="20% - Accent4 8" xfId="26035" hidden="1"/>
    <cellStyle name="20% - Accent4 8" xfId="26112" hidden="1"/>
    <cellStyle name="20% - Accent4 8" xfId="26191" hidden="1"/>
    <cellStyle name="20% - Accent4 8" xfId="26302" hidden="1"/>
    <cellStyle name="20% - Accent4 8" xfId="26006" hidden="1"/>
    <cellStyle name="20% - Accent4 8" xfId="25899" hidden="1"/>
    <cellStyle name="20% - Accent4 8" xfId="25867" hidden="1"/>
    <cellStyle name="20% - Accent4 8" xfId="26707" hidden="1"/>
    <cellStyle name="20% - Accent4 8" xfId="26785" hidden="1"/>
    <cellStyle name="20% - Accent4 8" xfId="26883" hidden="1"/>
    <cellStyle name="20% - Accent4 8" xfId="25848" hidden="1"/>
    <cellStyle name="20% - Accent4 8" xfId="25931" hidden="1"/>
    <cellStyle name="20% - Accent4 8" xfId="25915" hidden="1"/>
    <cellStyle name="20% - Accent4 8" xfId="27239" hidden="1"/>
    <cellStyle name="20% - Accent4 8" xfId="27317" hidden="1"/>
    <cellStyle name="20% - Accent4 8" xfId="25749" hidden="1"/>
    <cellStyle name="20% - Accent4 8" xfId="27576" hidden="1"/>
    <cellStyle name="20% - Accent4 8" xfId="27654" hidden="1"/>
    <cellStyle name="20% - Accent4 8" xfId="26878" hidden="1"/>
    <cellStyle name="20% - Accent4 8" xfId="27913" hidden="1"/>
    <cellStyle name="20% - Accent4 8" xfId="28018" hidden="1"/>
    <cellStyle name="20% - Accent4 8" xfId="28089" hidden="1"/>
    <cellStyle name="20% - Accent4 8" xfId="28166" hidden="1"/>
    <cellStyle name="20% - Accent4 8" xfId="28244" hidden="1"/>
    <cellStyle name="20% - Accent4 8" xfId="28828" hidden="1"/>
    <cellStyle name="20% - Accent4 8" xfId="28905" hidden="1"/>
    <cellStyle name="20% - Accent4 8" xfId="28984" hidden="1"/>
    <cellStyle name="20% - Accent4 8" xfId="29095" hidden="1"/>
    <cellStyle name="20% - Accent4 8" xfId="28799" hidden="1"/>
    <cellStyle name="20% - Accent4 8" xfId="28692" hidden="1"/>
    <cellStyle name="20% - Accent4 8" xfId="28660" hidden="1"/>
    <cellStyle name="20% - Accent4 8" xfId="29500" hidden="1"/>
    <cellStyle name="20% - Accent4 8" xfId="29578" hidden="1"/>
    <cellStyle name="20% - Accent4 8" xfId="29676" hidden="1"/>
    <cellStyle name="20% - Accent4 8" xfId="28641" hidden="1"/>
    <cellStyle name="20% - Accent4 8" xfId="28724" hidden="1"/>
    <cellStyle name="20% - Accent4 8" xfId="28708" hidden="1"/>
    <cellStyle name="20% - Accent4 8" xfId="30032" hidden="1"/>
    <cellStyle name="20% - Accent4 8" xfId="30110" hidden="1"/>
    <cellStyle name="20% - Accent4 8" xfId="28542" hidden="1"/>
    <cellStyle name="20% - Accent4 8" xfId="30369" hidden="1"/>
    <cellStyle name="20% - Accent4 8" xfId="30447" hidden="1"/>
    <cellStyle name="20% - Accent4 8" xfId="29671" hidden="1"/>
    <cellStyle name="20% - Accent4 8" xfId="30706" hidden="1"/>
    <cellStyle name="20% - Accent4 8" xfId="30810" hidden="1"/>
    <cellStyle name="20% - Accent4 8" xfId="30881" hidden="1"/>
    <cellStyle name="20% - Accent4 8" xfId="30958" hidden="1"/>
    <cellStyle name="20% - Accent4 8" xfId="31036" hidden="1"/>
    <cellStyle name="20% - Accent4 8" xfId="31620" hidden="1"/>
    <cellStyle name="20% - Accent4 8" xfId="31697" hidden="1"/>
    <cellStyle name="20% - Accent4 8" xfId="31776" hidden="1"/>
    <cellStyle name="20% - Accent4 8" xfId="31887" hidden="1"/>
    <cellStyle name="20% - Accent4 8" xfId="31591" hidden="1"/>
    <cellStyle name="20% - Accent4 8" xfId="31484" hidden="1"/>
    <cellStyle name="20% - Accent4 8" xfId="31452" hidden="1"/>
    <cellStyle name="20% - Accent4 8" xfId="32292" hidden="1"/>
    <cellStyle name="20% - Accent4 8" xfId="32370" hidden="1"/>
    <cellStyle name="20% - Accent4 8" xfId="32468" hidden="1"/>
    <cellStyle name="20% - Accent4 8" xfId="31433" hidden="1"/>
    <cellStyle name="20% - Accent4 8" xfId="31516" hidden="1"/>
    <cellStyle name="20% - Accent4 8" xfId="31500" hidden="1"/>
    <cellStyle name="20% - Accent4 8" xfId="32824" hidden="1"/>
    <cellStyle name="20% - Accent4 8" xfId="32902" hidden="1"/>
    <cellStyle name="20% - Accent4 8" xfId="31334" hidden="1"/>
    <cellStyle name="20% - Accent4 8" xfId="33161" hidden="1"/>
    <cellStyle name="20% - Accent4 8" xfId="33239" hidden="1"/>
    <cellStyle name="20% - Accent4 8" xfId="32463" hidden="1"/>
    <cellStyle name="20% - Accent4 8" xfId="33498" hidden="1"/>
    <cellStyle name="20% - Accent4 8" xfId="33601" hidden="1"/>
    <cellStyle name="20% - Accent4 8" xfId="33672" hidden="1"/>
    <cellStyle name="20% - Accent4 8" xfId="33749" hidden="1"/>
    <cellStyle name="20% - Accent4 8" xfId="33827" hidden="1"/>
    <cellStyle name="20% - Accent4 8" xfId="34411" hidden="1"/>
    <cellStyle name="20% - Accent4 8" xfId="34488" hidden="1"/>
    <cellStyle name="20% - Accent4 8" xfId="34567" hidden="1"/>
    <cellStyle name="20% - Accent4 8" xfId="34678" hidden="1"/>
    <cellStyle name="20% - Accent4 8" xfId="34382" hidden="1"/>
    <cellStyle name="20% - Accent4 8" xfId="34275" hidden="1"/>
    <cellStyle name="20% - Accent4 8" xfId="34243" hidden="1"/>
    <cellStyle name="20% - Accent4 8" xfId="35083" hidden="1"/>
    <cellStyle name="20% - Accent4 8" xfId="35161" hidden="1"/>
    <cellStyle name="20% - Accent4 8" xfId="35259" hidden="1"/>
    <cellStyle name="20% - Accent4 8" xfId="34224" hidden="1"/>
    <cellStyle name="20% - Accent4 8" xfId="34307" hidden="1"/>
    <cellStyle name="20% - Accent4 8" xfId="34291" hidden="1"/>
    <cellStyle name="20% - Accent4 8" xfId="35615" hidden="1"/>
    <cellStyle name="20% - Accent4 8" xfId="35693" hidden="1"/>
    <cellStyle name="20% - Accent4 8" xfId="34125" hidden="1"/>
    <cellStyle name="20% - Accent4 8" xfId="35952" hidden="1"/>
    <cellStyle name="20% - Accent4 8" xfId="36030" hidden="1"/>
    <cellStyle name="20% - Accent4 8" xfId="35254" hidden="1"/>
    <cellStyle name="20% - Accent4 8" xfId="36289" hidden="1"/>
    <cellStyle name="20% - Accent4 8" xfId="36393" hidden="1"/>
    <cellStyle name="20% - Accent4 8" xfId="36464" hidden="1"/>
    <cellStyle name="20% - Accent4 8" xfId="36541" hidden="1"/>
    <cellStyle name="20% - Accent4 8" xfId="36619" hidden="1"/>
    <cellStyle name="20% - Accent4 8" xfId="37203" hidden="1"/>
    <cellStyle name="20% - Accent4 8" xfId="37280" hidden="1"/>
    <cellStyle name="20% - Accent4 8" xfId="37359" hidden="1"/>
    <cellStyle name="20% - Accent4 8" xfId="37470" hidden="1"/>
    <cellStyle name="20% - Accent4 8" xfId="37174" hidden="1"/>
    <cellStyle name="20% - Accent4 8" xfId="37067" hidden="1"/>
    <cellStyle name="20% - Accent4 8" xfId="37035" hidden="1"/>
    <cellStyle name="20% - Accent4 8" xfId="37875" hidden="1"/>
    <cellStyle name="20% - Accent4 8" xfId="37953" hidden="1"/>
    <cellStyle name="20% - Accent4 8" xfId="38051" hidden="1"/>
    <cellStyle name="20% - Accent4 8" xfId="37016" hidden="1"/>
    <cellStyle name="20% - Accent4 8" xfId="37099" hidden="1"/>
    <cellStyle name="20% - Accent4 8" xfId="37083" hidden="1"/>
    <cellStyle name="20% - Accent4 8" xfId="38407" hidden="1"/>
    <cellStyle name="20% - Accent4 8" xfId="38485" hidden="1"/>
    <cellStyle name="20% - Accent4 8" xfId="36917" hidden="1"/>
    <cellStyle name="20% - Accent4 8" xfId="38744" hidden="1"/>
    <cellStyle name="20% - Accent4 8" xfId="38822" hidden="1"/>
    <cellStyle name="20% - Accent4 8" xfId="38046" hidden="1"/>
    <cellStyle name="20% - Accent4 8" xfId="39081" hidden="1"/>
    <cellStyle name="20% - Accent4 8" xfId="39185" hidden="1"/>
    <cellStyle name="20% - Accent4 8" xfId="39256" hidden="1"/>
    <cellStyle name="20% - Accent4 8" xfId="39333" hidden="1"/>
    <cellStyle name="20% - Accent4 8" xfId="39411" hidden="1"/>
    <cellStyle name="20% - Accent4 8" xfId="39995" hidden="1"/>
    <cellStyle name="20% - Accent4 8" xfId="40072" hidden="1"/>
    <cellStyle name="20% - Accent4 8" xfId="40151" hidden="1"/>
    <cellStyle name="20% - Accent4 8" xfId="40262" hidden="1"/>
    <cellStyle name="20% - Accent4 8" xfId="39966" hidden="1"/>
    <cellStyle name="20% - Accent4 8" xfId="39859" hidden="1"/>
    <cellStyle name="20% - Accent4 8" xfId="39827" hidden="1"/>
    <cellStyle name="20% - Accent4 8" xfId="40667" hidden="1"/>
    <cellStyle name="20% - Accent4 8" xfId="40745" hidden="1"/>
    <cellStyle name="20% - Accent4 8" xfId="40843" hidden="1"/>
    <cellStyle name="20% - Accent4 8" xfId="39808" hidden="1"/>
    <cellStyle name="20% - Accent4 8" xfId="39891" hidden="1"/>
    <cellStyle name="20% - Accent4 8" xfId="39875" hidden="1"/>
    <cellStyle name="20% - Accent4 8" xfId="41199" hidden="1"/>
    <cellStyle name="20% - Accent4 8" xfId="41277" hidden="1"/>
    <cellStyle name="20% - Accent4 8" xfId="39709" hidden="1"/>
    <cellStyle name="20% - Accent4 8" xfId="41536" hidden="1"/>
    <cellStyle name="20% - Accent4 8" xfId="41614" hidden="1"/>
    <cellStyle name="20% - Accent4 8" xfId="40838" hidden="1"/>
    <cellStyle name="20% - Accent4 8" xfId="41873" hidden="1"/>
    <cellStyle name="20% - Accent4 8" xfId="41975" hidden="1"/>
    <cellStyle name="20% - Accent4 8" xfId="42046" hidden="1"/>
    <cellStyle name="20% - Accent4 8" xfId="42123" hidden="1"/>
    <cellStyle name="20% - Accent4 8" xfId="42201" hidden="1"/>
    <cellStyle name="20% - Accent4 8" xfId="42785" hidden="1"/>
    <cellStyle name="20% - Accent4 8" xfId="42862" hidden="1"/>
    <cellStyle name="20% - Accent4 8" xfId="42941" hidden="1"/>
    <cellStyle name="20% - Accent4 8" xfId="43052" hidden="1"/>
    <cellStyle name="20% - Accent4 8" xfId="42756" hidden="1"/>
    <cellStyle name="20% - Accent4 8" xfId="42649" hidden="1"/>
    <cellStyle name="20% - Accent4 8" xfId="42617" hidden="1"/>
    <cellStyle name="20% - Accent4 8" xfId="43457" hidden="1"/>
    <cellStyle name="20% - Accent4 8" xfId="43535" hidden="1"/>
    <cellStyle name="20% - Accent4 8" xfId="43633" hidden="1"/>
    <cellStyle name="20% - Accent4 8" xfId="42598" hidden="1"/>
    <cellStyle name="20% - Accent4 8" xfId="42681" hidden="1"/>
    <cellStyle name="20% - Accent4 8" xfId="42665" hidden="1"/>
    <cellStyle name="20% - Accent4 8" xfId="43989" hidden="1"/>
    <cellStyle name="20% - Accent4 8" xfId="44067" hidden="1"/>
    <cellStyle name="20% - Accent4 8" xfId="42499" hidden="1"/>
    <cellStyle name="20% - Accent4 8" xfId="44326" hidden="1"/>
    <cellStyle name="20% - Accent4 8" xfId="44404" hidden="1"/>
    <cellStyle name="20% - Accent4 8" xfId="43628" hidden="1"/>
    <cellStyle name="20% - Accent4 8" xfId="44663" hidden="1"/>
    <cellStyle name="20% - Accent4 8" xfId="44767" hidden="1"/>
    <cellStyle name="20% - Accent4 8" xfId="44838" hidden="1"/>
    <cellStyle name="20% - Accent4 8" xfId="44915" hidden="1"/>
    <cellStyle name="20% - Accent4 8" xfId="44993" hidden="1"/>
    <cellStyle name="20% - Accent4 8" xfId="45577" hidden="1"/>
    <cellStyle name="20% - Accent4 8" xfId="45654" hidden="1"/>
    <cellStyle name="20% - Accent4 8" xfId="45733" hidden="1"/>
    <cellStyle name="20% - Accent4 8" xfId="45844" hidden="1"/>
    <cellStyle name="20% - Accent4 8" xfId="45548" hidden="1"/>
    <cellStyle name="20% - Accent4 8" xfId="45441" hidden="1"/>
    <cellStyle name="20% - Accent4 8" xfId="45409" hidden="1"/>
    <cellStyle name="20% - Accent4 8" xfId="46249" hidden="1"/>
    <cellStyle name="20% - Accent4 8" xfId="46327" hidden="1"/>
    <cellStyle name="20% - Accent4 8" xfId="46425" hidden="1"/>
    <cellStyle name="20% - Accent4 8" xfId="45390" hidden="1"/>
    <cellStyle name="20% - Accent4 8" xfId="45473" hidden="1"/>
    <cellStyle name="20% - Accent4 8" xfId="45457" hidden="1"/>
    <cellStyle name="20% - Accent4 8" xfId="46781" hidden="1"/>
    <cellStyle name="20% - Accent4 8" xfId="46859" hidden="1"/>
    <cellStyle name="20% - Accent4 8" xfId="45291" hidden="1"/>
    <cellStyle name="20% - Accent4 8" xfId="47118" hidden="1"/>
    <cellStyle name="20% - Accent4 8" xfId="47196" hidden="1"/>
    <cellStyle name="20% - Accent4 8" xfId="46420" hidden="1"/>
    <cellStyle name="20% - Accent4 8" xfId="47455" hidden="1"/>
    <cellStyle name="20% - Accent4 8" xfId="47559" hidden="1"/>
    <cellStyle name="20% - Accent4 8" xfId="47630" hidden="1"/>
    <cellStyle name="20% - Accent4 8" xfId="47707" hidden="1"/>
    <cellStyle name="20% - Accent4 8" xfId="47785" hidden="1"/>
    <cellStyle name="20% - Accent4 8" xfId="48369" hidden="1"/>
    <cellStyle name="20% - Accent4 8" xfId="48446" hidden="1"/>
    <cellStyle name="20% - Accent4 8" xfId="48525" hidden="1"/>
    <cellStyle name="20% - Accent4 8" xfId="48636" hidden="1"/>
    <cellStyle name="20% - Accent4 8" xfId="48340" hidden="1"/>
    <cellStyle name="20% - Accent4 8" xfId="48233" hidden="1"/>
    <cellStyle name="20% - Accent4 8" xfId="48201" hidden="1"/>
    <cellStyle name="20% - Accent4 8" xfId="49041" hidden="1"/>
    <cellStyle name="20% - Accent4 8" xfId="49119" hidden="1"/>
    <cellStyle name="20% - Accent4 8" xfId="49217" hidden="1"/>
    <cellStyle name="20% - Accent4 8" xfId="48182" hidden="1"/>
    <cellStyle name="20% - Accent4 8" xfId="48265" hidden="1"/>
    <cellStyle name="20% - Accent4 8" xfId="48249" hidden="1"/>
    <cellStyle name="20% - Accent4 8" xfId="49573" hidden="1"/>
    <cellStyle name="20% - Accent4 8" xfId="49651" hidden="1"/>
    <cellStyle name="20% - Accent4 8" xfId="48083" hidden="1"/>
    <cellStyle name="20% - Accent4 8" xfId="49910" hidden="1"/>
    <cellStyle name="20% - Accent4 8" xfId="49988" hidden="1"/>
    <cellStyle name="20% - Accent4 8" xfId="49212" hidden="1"/>
    <cellStyle name="20% - Accent4 8" xfId="50247" hidden="1"/>
    <cellStyle name="20% - Accent4 8" xfId="50349" hidden="1"/>
    <cellStyle name="20% - Accent4 8" xfId="50420" hidden="1"/>
    <cellStyle name="20% - Accent4 8" xfId="50497" hidden="1"/>
    <cellStyle name="20% - Accent4 8" xfId="50575" hidden="1"/>
    <cellStyle name="20% - Accent4 8" xfId="51159" hidden="1"/>
    <cellStyle name="20% - Accent4 8" xfId="51236" hidden="1"/>
    <cellStyle name="20% - Accent4 8" xfId="51315" hidden="1"/>
    <cellStyle name="20% - Accent4 8" xfId="51426" hidden="1"/>
    <cellStyle name="20% - Accent4 8" xfId="51130" hidden="1"/>
    <cellStyle name="20% - Accent4 8" xfId="51023" hidden="1"/>
    <cellStyle name="20% - Accent4 8" xfId="50991" hidden="1"/>
    <cellStyle name="20% - Accent4 8" xfId="51831" hidden="1"/>
    <cellStyle name="20% - Accent4 8" xfId="51909" hidden="1"/>
    <cellStyle name="20% - Accent4 8" xfId="52007" hidden="1"/>
    <cellStyle name="20% - Accent4 8" xfId="50972" hidden="1"/>
    <cellStyle name="20% - Accent4 8" xfId="51055" hidden="1"/>
    <cellStyle name="20% - Accent4 8" xfId="51039" hidden="1"/>
    <cellStyle name="20% - Accent4 8" xfId="52363" hidden="1"/>
    <cellStyle name="20% - Accent4 8" xfId="52441" hidden="1"/>
    <cellStyle name="20% - Accent4 8" xfId="50873" hidden="1"/>
    <cellStyle name="20% - Accent4 8" xfId="52700" hidden="1"/>
    <cellStyle name="20% - Accent4 8" xfId="52778" hidden="1"/>
    <cellStyle name="20% - Accent4 8" xfId="52002" hidden="1"/>
    <cellStyle name="20% - Accent4 8" xfId="53037" hidden="1"/>
    <cellStyle name="20% - Accent4 8" xfId="53141" hidden="1"/>
    <cellStyle name="20% - Accent4 8" xfId="53212" hidden="1"/>
    <cellStyle name="20% - Accent4 8" xfId="53289" hidden="1"/>
    <cellStyle name="20% - Accent4 8" xfId="53367" hidden="1"/>
    <cellStyle name="20% - Accent4 8" xfId="53951" hidden="1"/>
    <cellStyle name="20% - Accent4 8" xfId="54028" hidden="1"/>
    <cellStyle name="20% - Accent4 8" xfId="54107" hidden="1"/>
    <cellStyle name="20% - Accent4 8" xfId="54218" hidden="1"/>
    <cellStyle name="20% - Accent4 8" xfId="53922" hidden="1"/>
    <cellStyle name="20% - Accent4 8" xfId="53815" hidden="1"/>
    <cellStyle name="20% - Accent4 8" xfId="53783" hidden="1"/>
    <cellStyle name="20% - Accent4 8" xfId="54623" hidden="1"/>
    <cellStyle name="20% - Accent4 8" xfId="54701" hidden="1"/>
    <cellStyle name="20% - Accent4 8" xfId="54799" hidden="1"/>
    <cellStyle name="20% - Accent4 8" xfId="53764" hidden="1"/>
    <cellStyle name="20% - Accent4 8" xfId="53847" hidden="1"/>
    <cellStyle name="20% - Accent4 8" xfId="53831" hidden="1"/>
    <cellStyle name="20% - Accent4 8" xfId="55155" hidden="1"/>
    <cellStyle name="20% - Accent4 8" xfId="55233" hidden="1"/>
    <cellStyle name="20% - Accent4 8" xfId="53665" hidden="1"/>
    <cellStyle name="20% - Accent4 8" xfId="55492" hidden="1"/>
    <cellStyle name="20% - Accent4 8" xfId="55570" hidden="1"/>
    <cellStyle name="20% - Accent4 8" xfId="54794" hidden="1"/>
    <cellStyle name="20% - Accent4 8" xfId="55829" hidden="1"/>
    <cellStyle name="20% - Accent4 8" xfId="55933" hidden="1"/>
    <cellStyle name="20% - Accent4 8" xfId="56004" hidden="1"/>
    <cellStyle name="20% - Accent4 8" xfId="56081" hidden="1"/>
    <cellStyle name="20% - Accent4 8" xfId="56159" hidden="1"/>
    <cellStyle name="20% - Accent4 8" xfId="56743" hidden="1"/>
    <cellStyle name="20% - Accent4 8" xfId="56820" hidden="1"/>
    <cellStyle name="20% - Accent4 8" xfId="56899" hidden="1"/>
    <cellStyle name="20% - Accent4 8" xfId="57010" hidden="1"/>
    <cellStyle name="20% - Accent4 8" xfId="56714" hidden="1"/>
    <cellStyle name="20% - Accent4 8" xfId="56607" hidden="1"/>
    <cellStyle name="20% - Accent4 8" xfId="56575" hidden="1"/>
    <cellStyle name="20% - Accent4 8" xfId="57415" hidden="1"/>
    <cellStyle name="20% - Accent4 8" xfId="57493" hidden="1"/>
    <cellStyle name="20% - Accent4 8" xfId="57591" hidden="1"/>
    <cellStyle name="20% - Accent4 8" xfId="56556" hidden="1"/>
    <cellStyle name="20% - Accent4 8" xfId="56639" hidden="1"/>
    <cellStyle name="20% - Accent4 8" xfId="56623" hidden="1"/>
    <cellStyle name="20% - Accent4 8" xfId="57947" hidden="1"/>
    <cellStyle name="20% - Accent4 8" xfId="58025" hidden="1"/>
    <cellStyle name="20% - Accent4 8" xfId="56457" hidden="1"/>
    <cellStyle name="20% - Accent4 8" xfId="58284" hidden="1"/>
    <cellStyle name="20% - Accent4 8" xfId="58362" hidden="1"/>
    <cellStyle name="20% - Accent4 8" xfId="57586" hidden="1"/>
    <cellStyle name="20% - Accent4 8" xfId="58621" hidden="1"/>
    <cellStyle name="20% - Accent4 9" xfId="63" hidden="1"/>
    <cellStyle name="20% - Accent4 9" xfId="139" hidden="1"/>
    <cellStyle name="20% - Accent4 9" xfId="216" hidden="1"/>
    <cellStyle name="20% - Accent4 9" xfId="394" hidden="1"/>
    <cellStyle name="20% - Accent4 9" xfId="1399" hidden="1"/>
    <cellStyle name="20% - Accent4 9" xfId="1543" hidden="1"/>
    <cellStyle name="20% - Accent4 9" xfId="1674" hidden="1"/>
    <cellStyle name="20% - Accent4 9" xfId="2126" hidden="1"/>
    <cellStyle name="20% - Accent4 9" xfId="1216" hidden="1"/>
    <cellStyle name="20% - Accent4 9" xfId="1249" hidden="1"/>
    <cellStyle name="20% - Accent4 9" xfId="2466" hidden="1"/>
    <cellStyle name="20% - Accent4 9" xfId="2603" hidden="1"/>
    <cellStyle name="20% - Accent4 9" xfId="2752" hidden="1"/>
    <cellStyle name="20% - Accent4 9" xfId="3246" hidden="1"/>
    <cellStyle name="20% - Accent4 9" xfId="2141" hidden="1"/>
    <cellStyle name="20% - Accent4 9" xfId="2281" hidden="1"/>
    <cellStyle name="20% - Accent4 9" xfId="3520" hidden="1"/>
    <cellStyle name="20% - Accent4 9" xfId="3619" hidden="1"/>
    <cellStyle name="20% - Accent4 9" xfId="3711" hidden="1"/>
    <cellStyle name="20% - Accent4 9" xfId="4282" hidden="1"/>
    <cellStyle name="20% - Accent4 9" xfId="4395" hidden="1"/>
    <cellStyle name="20% - Accent4 9" xfId="4509" hidden="1"/>
    <cellStyle name="20% - Accent4 9" xfId="4893" hidden="1"/>
    <cellStyle name="20% - Accent4 9" xfId="4973" hidden="1"/>
    <cellStyle name="20% - Accent4 9" xfId="5499" hidden="1"/>
    <cellStyle name="20% - Accent4 9" xfId="5573" hidden="1"/>
    <cellStyle name="20% - Accent4 9" xfId="5649" hidden="1"/>
    <cellStyle name="20% - Accent4 9" xfId="5727" hidden="1"/>
    <cellStyle name="20% - Accent4 9" xfId="6312" hidden="1"/>
    <cellStyle name="20% - Accent4 9" xfId="6388" hidden="1"/>
    <cellStyle name="20% - Accent4 9" xfId="6467" hidden="1"/>
    <cellStyle name="20% - Accent4 9" xfId="6736" hidden="1"/>
    <cellStyle name="20% - Accent4 9" xfId="6202" hidden="1"/>
    <cellStyle name="20% - Accent4 9" xfId="6230" hidden="1"/>
    <cellStyle name="20% - Accent4 9" xfId="6907" hidden="1"/>
    <cellStyle name="20% - Accent4 9" xfId="6983" hidden="1"/>
    <cellStyle name="20% - Accent4 9" xfId="7061" hidden="1"/>
    <cellStyle name="20% - Accent4 9" xfId="7294" hidden="1"/>
    <cellStyle name="20% - Accent4 9" xfId="6751" hidden="1"/>
    <cellStyle name="20% - Accent4 9" xfId="6782" hidden="1"/>
    <cellStyle name="20% - Accent4 9" xfId="7439" hidden="1"/>
    <cellStyle name="20% - Accent4 9" xfId="7515" hidden="1"/>
    <cellStyle name="20% - Accent4 9" xfId="7593" hidden="1"/>
    <cellStyle name="20% - Accent4 9" xfId="7776" hidden="1"/>
    <cellStyle name="20% - Accent4 9" xfId="7852" hidden="1"/>
    <cellStyle name="20% - Accent4 9" xfId="7930" hidden="1"/>
    <cellStyle name="20% - Accent4 9" xfId="8113" hidden="1"/>
    <cellStyle name="20% - Accent4 9" xfId="8189" hidden="1"/>
    <cellStyle name="20% - Accent4 9" xfId="8291" hidden="1"/>
    <cellStyle name="20% - Accent4 9" xfId="8365" hidden="1"/>
    <cellStyle name="20% - Accent4 9" xfId="8441" hidden="1"/>
    <cellStyle name="20% - Accent4 9" xfId="8519" hidden="1"/>
    <cellStyle name="20% - Accent4 9" xfId="9104" hidden="1"/>
    <cellStyle name="20% - Accent4 9" xfId="9180" hidden="1"/>
    <cellStyle name="20% - Accent4 9" xfId="9259" hidden="1"/>
    <cellStyle name="20% - Accent4 9" xfId="9528" hidden="1"/>
    <cellStyle name="20% - Accent4 9" xfId="8994" hidden="1"/>
    <cellStyle name="20% - Accent4 9" xfId="9022" hidden="1"/>
    <cellStyle name="20% - Accent4 9" xfId="9699" hidden="1"/>
    <cellStyle name="20% - Accent4 9" xfId="9775" hidden="1"/>
    <cellStyle name="20% - Accent4 9" xfId="9853" hidden="1"/>
    <cellStyle name="20% - Accent4 9" xfId="10086" hidden="1"/>
    <cellStyle name="20% - Accent4 9" xfId="9543" hidden="1"/>
    <cellStyle name="20% - Accent4 9" xfId="9574" hidden="1"/>
    <cellStyle name="20% - Accent4 9" xfId="10231" hidden="1"/>
    <cellStyle name="20% - Accent4 9" xfId="10307" hidden="1"/>
    <cellStyle name="20% - Accent4 9" xfId="10385" hidden="1"/>
    <cellStyle name="20% - Accent4 9" xfId="10568" hidden="1"/>
    <cellStyle name="20% - Accent4 9" xfId="10644" hidden="1"/>
    <cellStyle name="20% - Accent4 9" xfId="10722" hidden="1"/>
    <cellStyle name="20% - Accent4 9" xfId="10905" hidden="1"/>
    <cellStyle name="20% - Accent4 9" xfId="10981" hidden="1"/>
    <cellStyle name="20% - Accent4 9" xfId="5415" hidden="1"/>
    <cellStyle name="20% - Accent4 9" xfId="5341" hidden="1"/>
    <cellStyle name="20% - Accent4 9" xfId="5262" hidden="1"/>
    <cellStyle name="20% - Accent4 9" xfId="5178" hidden="1"/>
    <cellStyle name="20% - Accent4 9" xfId="4011" hidden="1"/>
    <cellStyle name="20% - Accent4 9" xfId="3930" hidden="1"/>
    <cellStyle name="20% - Accent4 9" xfId="3845" hidden="1"/>
    <cellStyle name="20% - Accent4 9" xfId="3205" hidden="1"/>
    <cellStyle name="20% - Accent4 9" xfId="4227" hidden="1"/>
    <cellStyle name="20% - Accent4 9" xfId="4197" hidden="1"/>
    <cellStyle name="20% - Accent4 9" xfId="2885" hidden="1"/>
    <cellStyle name="20% - Accent4 9" xfId="2733" hidden="1"/>
    <cellStyle name="20% - Accent4 9" xfId="2568" hidden="1"/>
    <cellStyle name="20% - Accent4 9" xfId="2080" hidden="1"/>
    <cellStyle name="20% - Accent4 9" xfId="3190" hidden="1"/>
    <cellStyle name="20% - Accent4 9" xfId="3053" hidden="1"/>
    <cellStyle name="20% - Accent4 9" xfId="1722" hidden="1"/>
    <cellStyle name="20% - Accent4 9" xfId="1530" hidden="1"/>
    <cellStyle name="20% - Accent4 9" xfId="1365" hidden="1"/>
    <cellStyle name="20% - Accent4 9" xfId="874" hidden="1"/>
    <cellStyle name="20% - Accent4 9" xfId="798" hidden="1"/>
    <cellStyle name="20% - Accent4 9" xfId="720" hidden="1"/>
    <cellStyle name="20% - Accent4 9" xfId="11057" hidden="1"/>
    <cellStyle name="20% - Accent4 9" xfId="11133" hidden="1"/>
    <cellStyle name="20% - Accent4 9" xfId="11235" hidden="1"/>
    <cellStyle name="20% - Accent4 9" xfId="11309" hidden="1"/>
    <cellStyle name="20% - Accent4 9" xfId="11385" hidden="1"/>
    <cellStyle name="20% - Accent4 9" xfId="11463" hidden="1"/>
    <cellStyle name="20% - Accent4 9" xfId="12048" hidden="1"/>
    <cellStyle name="20% - Accent4 9" xfId="12124" hidden="1"/>
    <cellStyle name="20% - Accent4 9" xfId="12203" hidden="1"/>
    <cellStyle name="20% - Accent4 9" xfId="12472" hidden="1"/>
    <cellStyle name="20% - Accent4 9" xfId="11938" hidden="1"/>
    <cellStyle name="20% - Accent4 9" xfId="11966" hidden="1"/>
    <cellStyle name="20% - Accent4 9" xfId="12643" hidden="1"/>
    <cellStyle name="20% - Accent4 9" xfId="12719" hidden="1"/>
    <cellStyle name="20% - Accent4 9" xfId="12797" hidden="1"/>
    <cellStyle name="20% - Accent4 9" xfId="13030" hidden="1"/>
    <cellStyle name="20% - Accent4 9" xfId="12487" hidden="1"/>
    <cellStyle name="20% - Accent4 9" xfId="12518" hidden="1"/>
    <cellStyle name="20% - Accent4 9" xfId="13175" hidden="1"/>
    <cellStyle name="20% - Accent4 9" xfId="13251" hidden="1"/>
    <cellStyle name="20% - Accent4 9" xfId="13329" hidden="1"/>
    <cellStyle name="20% - Accent4 9" xfId="13512" hidden="1"/>
    <cellStyle name="20% - Accent4 9" xfId="13588" hidden="1"/>
    <cellStyle name="20% - Accent4 9" xfId="13666" hidden="1"/>
    <cellStyle name="20% - Accent4 9" xfId="13849" hidden="1"/>
    <cellStyle name="20% - Accent4 9" xfId="13925" hidden="1"/>
    <cellStyle name="20% - Accent4 9" xfId="14027" hidden="1"/>
    <cellStyle name="20% - Accent4 9" xfId="14101" hidden="1"/>
    <cellStyle name="20% - Accent4 9" xfId="14177" hidden="1"/>
    <cellStyle name="20% - Accent4 9" xfId="14255" hidden="1"/>
    <cellStyle name="20% - Accent4 9" xfId="14840" hidden="1"/>
    <cellStyle name="20% - Accent4 9" xfId="14916" hidden="1"/>
    <cellStyle name="20% - Accent4 9" xfId="14995" hidden="1"/>
    <cellStyle name="20% - Accent4 9" xfId="15264" hidden="1"/>
    <cellStyle name="20% - Accent4 9" xfId="14730" hidden="1"/>
    <cellStyle name="20% - Accent4 9" xfId="14758" hidden="1"/>
    <cellStyle name="20% - Accent4 9" xfId="15435" hidden="1"/>
    <cellStyle name="20% - Accent4 9" xfId="15511" hidden="1"/>
    <cellStyle name="20% - Accent4 9" xfId="15589" hidden="1"/>
    <cellStyle name="20% - Accent4 9" xfId="15822" hidden="1"/>
    <cellStyle name="20% - Accent4 9" xfId="15279" hidden="1"/>
    <cellStyle name="20% - Accent4 9" xfId="15310" hidden="1"/>
    <cellStyle name="20% - Accent4 9" xfId="15967" hidden="1"/>
    <cellStyle name="20% - Accent4 9" xfId="16043" hidden="1"/>
    <cellStyle name="20% - Accent4 9" xfId="16121" hidden="1"/>
    <cellStyle name="20% - Accent4 9" xfId="16304" hidden="1"/>
    <cellStyle name="20% - Accent4 9" xfId="16380" hidden="1"/>
    <cellStyle name="20% - Accent4 9" xfId="16458" hidden="1"/>
    <cellStyle name="20% - Accent4 9" xfId="16641" hidden="1"/>
    <cellStyle name="20% - Accent4 9" xfId="16717" hidden="1"/>
    <cellStyle name="20% - Accent4 9" xfId="16860" hidden="1"/>
    <cellStyle name="20% - Accent4 9" xfId="16934" hidden="1"/>
    <cellStyle name="20% - Accent4 9" xfId="17010" hidden="1"/>
    <cellStyle name="20% - Accent4 9" xfId="17088" hidden="1"/>
    <cellStyle name="20% - Accent4 9" xfId="17673" hidden="1"/>
    <cellStyle name="20% - Accent4 9" xfId="17749" hidden="1"/>
    <cellStyle name="20% - Accent4 9" xfId="17828" hidden="1"/>
    <cellStyle name="20% - Accent4 9" xfId="18097" hidden="1"/>
    <cellStyle name="20% - Accent4 9" xfId="17563" hidden="1"/>
    <cellStyle name="20% - Accent4 9" xfId="17591" hidden="1"/>
    <cellStyle name="20% - Accent4 9" xfId="18268" hidden="1"/>
    <cellStyle name="20% - Accent4 9" xfId="18344" hidden="1"/>
    <cellStyle name="20% - Accent4 9" xfId="18422" hidden="1"/>
    <cellStyle name="20% - Accent4 9" xfId="18655" hidden="1"/>
    <cellStyle name="20% - Accent4 9" xfId="18112" hidden="1"/>
    <cellStyle name="20% - Accent4 9" xfId="18143" hidden="1"/>
    <cellStyle name="20% - Accent4 9" xfId="18800" hidden="1"/>
    <cellStyle name="20% - Accent4 9" xfId="18876" hidden="1"/>
    <cellStyle name="20% - Accent4 9" xfId="18954" hidden="1"/>
    <cellStyle name="20% - Accent4 9" xfId="19137" hidden="1"/>
    <cellStyle name="20% - Accent4 9" xfId="19213" hidden="1"/>
    <cellStyle name="20% - Accent4 9" xfId="19291" hidden="1"/>
    <cellStyle name="20% - Accent4 9" xfId="19474" hidden="1"/>
    <cellStyle name="20% - Accent4 9" xfId="19550" hidden="1"/>
    <cellStyle name="20% - Accent4 9" xfId="19653" hidden="1"/>
    <cellStyle name="20% - Accent4 9" xfId="19727" hidden="1"/>
    <cellStyle name="20% - Accent4 9" xfId="19803" hidden="1"/>
    <cellStyle name="20% - Accent4 9" xfId="19881" hidden="1"/>
    <cellStyle name="20% - Accent4 9" xfId="20466" hidden="1"/>
    <cellStyle name="20% - Accent4 9" xfId="20542" hidden="1"/>
    <cellStyle name="20% - Accent4 9" xfId="20621" hidden="1"/>
    <cellStyle name="20% - Accent4 9" xfId="20890" hidden="1"/>
    <cellStyle name="20% - Accent4 9" xfId="20356" hidden="1"/>
    <cellStyle name="20% - Accent4 9" xfId="20384" hidden="1"/>
    <cellStyle name="20% - Accent4 9" xfId="21061" hidden="1"/>
    <cellStyle name="20% - Accent4 9" xfId="21137" hidden="1"/>
    <cellStyle name="20% - Accent4 9" xfId="21215" hidden="1"/>
    <cellStyle name="20% - Accent4 9" xfId="21448" hidden="1"/>
    <cellStyle name="20% - Accent4 9" xfId="20905" hidden="1"/>
    <cellStyle name="20% - Accent4 9" xfId="20936" hidden="1"/>
    <cellStyle name="20% - Accent4 9" xfId="21593" hidden="1"/>
    <cellStyle name="20% - Accent4 9" xfId="21669" hidden="1"/>
    <cellStyle name="20% - Accent4 9" xfId="21747" hidden="1"/>
    <cellStyle name="20% - Accent4 9" xfId="21930" hidden="1"/>
    <cellStyle name="20% - Accent4 9" xfId="22006" hidden="1"/>
    <cellStyle name="20% - Accent4 9" xfId="22084" hidden="1"/>
    <cellStyle name="20% - Accent4 9" xfId="22267" hidden="1"/>
    <cellStyle name="20% - Accent4 9" xfId="22343" hidden="1"/>
    <cellStyle name="20% - Accent4 9" xfId="22445" hidden="1"/>
    <cellStyle name="20% - Accent4 9" xfId="22519" hidden="1"/>
    <cellStyle name="20% - Accent4 9" xfId="22595" hidden="1"/>
    <cellStyle name="20% - Accent4 9" xfId="22673" hidden="1"/>
    <cellStyle name="20% - Accent4 9" xfId="23258" hidden="1"/>
    <cellStyle name="20% - Accent4 9" xfId="23334" hidden="1"/>
    <cellStyle name="20% - Accent4 9" xfId="23413" hidden="1"/>
    <cellStyle name="20% - Accent4 9" xfId="23682" hidden="1"/>
    <cellStyle name="20% - Accent4 9" xfId="23148" hidden="1"/>
    <cellStyle name="20% - Accent4 9" xfId="23176" hidden="1"/>
    <cellStyle name="20% - Accent4 9" xfId="23853" hidden="1"/>
    <cellStyle name="20% - Accent4 9" xfId="23929" hidden="1"/>
    <cellStyle name="20% - Accent4 9" xfId="24007" hidden="1"/>
    <cellStyle name="20% - Accent4 9" xfId="24240" hidden="1"/>
    <cellStyle name="20% - Accent4 9" xfId="23697" hidden="1"/>
    <cellStyle name="20% - Accent4 9" xfId="23728" hidden="1"/>
    <cellStyle name="20% - Accent4 9" xfId="24385" hidden="1"/>
    <cellStyle name="20% - Accent4 9" xfId="24461" hidden="1"/>
    <cellStyle name="20% - Accent4 9" xfId="24539" hidden="1"/>
    <cellStyle name="20% - Accent4 9" xfId="24722" hidden="1"/>
    <cellStyle name="20% - Accent4 9" xfId="24798" hidden="1"/>
    <cellStyle name="20% - Accent4 9" xfId="24876" hidden="1"/>
    <cellStyle name="20% - Accent4 9" xfId="25059" hidden="1"/>
    <cellStyle name="20% - Accent4 9" xfId="25135" hidden="1"/>
    <cellStyle name="20% - Accent4 9" xfId="25238" hidden="1"/>
    <cellStyle name="20% - Accent4 9" xfId="25312" hidden="1"/>
    <cellStyle name="20% - Accent4 9" xfId="25388" hidden="1"/>
    <cellStyle name="20% - Accent4 9" xfId="25466" hidden="1"/>
    <cellStyle name="20% - Accent4 9" xfId="26051" hidden="1"/>
    <cellStyle name="20% - Accent4 9" xfId="26127" hidden="1"/>
    <cellStyle name="20% - Accent4 9" xfId="26206" hidden="1"/>
    <cellStyle name="20% - Accent4 9" xfId="26475" hidden="1"/>
    <cellStyle name="20% - Accent4 9" xfId="25941" hidden="1"/>
    <cellStyle name="20% - Accent4 9" xfId="25969" hidden="1"/>
    <cellStyle name="20% - Accent4 9" xfId="26646" hidden="1"/>
    <cellStyle name="20% - Accent4 9" xfId="26722" hidden="1"/>
    <cellStyle name="20% - Accent4 9" xfId="26800" hidden="1"/>
    <cellStyle name="20% - Accent4 9" xfId="27033" hidden="1"/>
    <cellStyle name="20% - Accent4 9" xfId="26490" hidden="1"/>
    <cellStyle name="20% - Accent4 9" xfId="26521" hidden="1"/>
    <cellStyle name="20% - Accent4 9" xfId="27178" hidden="1"/>
    <cellStyle name="20% - Accent4 9" xfId="27254" hidden="1"/>
    <cellStyle name="20% - Accent4 9" xfId="27332" hidden="1"/>
    <cellStyle name="20% - Accent4 9" xfId="27515" hidden="1"/>
    <cellStyle name="20% - Accent4 9" xfId="27591" hidden="1"/>
    <cellStyle name="20% - Accent4 9" xfId="27669" hidden="1"/>
    <cellStyle name="20% - Accent4 9" xfId="27852" hidden="1"/>
    <cellStyle name="20% - Accent4 9" xfId="27928" hidden="1"/>
    <cellStyle name="20% - Accent4 9" xfId="28031" hidden="1"/>
    <cellStyle name="20% - Accent4 9" xfId="28105" hidden="1"/>
    <cellStyle name="20% - Accent4 9" xfId="28181" hidden="1"/>
    <cellStyle name="20% - Accent4 9" xfId="28259" hidden="1"/>
    <cellStyle name="20% - Accent4 9" xfId="28844" hidden="1"/>
    <cellStyle name="20% - Accent4 9" xfId="28920" hidden="1"/>
    <cellStyle name="20% - Accent4 9" xfId="28999" hidden="1"/>
    <cellStyle name="20% - Accent4 9" xfId="29268" hidden="1"/>
    <cellStyle name="20% - Accent4 9" xfId="28734" hidden="1"/>
    <cellStyle name="20% - Accent4 9" xfId="28762" hidden="1"/>
    <cellStyle name="20% - Accent4 9" xfId="29439" hidden="1"/>
    <cellStyle name="20% - Accent4 9" xfId="29515" hidden="1"/>
    <cellStyle name="20% - Accent4 9" xfId="29593" hidden="1"/>
    <cellStyle name="20% - Accent4 9" xfId="29826" hidden="1"/>
    <cellStyle name="20% - Accent4 9" xfId="29283" hidden="1"/>
    <cellStyle name="20% - Accent4 9" xfId="29314" hidden="1"/>
    <cellStyle name="20% - Accent4 9" xfId="29971" hidden="1"/>
    <cellStyle name="20% - Accent4 9" xfId="30047" hidden="1"/>
    <cellStyle name="20% - Accent4 9" xfId="30125" hidden="1"/>
    <cellStyle name="20% - Accent4 9" xfId="30308" hidden="1"/>
    <cellStyle name="20% - Accent4 9" xfId="30384" hidden="1"/>
    <cellStyle name="20% - Accent4 9" xfId="30462" hidden="1"/>
    <cellStyle name="20% - Accent4 9" xfId="30645" hidden="1"/>
    <cellStyle name="20% - Accent4 9" xfId="30721" hidden="1"/>
    <cellStyle name="20% - Accent4 9" xfId="30823" hidden="1"/>
    <cellStyle name="20% - Accent4 9" xfId="30897" hidden="1"/>
    <cellStyle name="20% - Accent4 9" xfId="30973" hidden="1"/>
    <cellStyle name="20% - Accent4 9" xfId="31051" hidden="1"/>
    <cellStyle name="20% - Accent4 9" xfId="31636" hidden="1"/>
    <cellStyle name="20% - Accent4 9" xfId="31712" hidden="1"/>
    <cellStyle name="20% - Accent4 9" xfId="31791" hidden="1"/>
    <cellStyle name="20% - Accent4 9" xfId="32060" hidden="1"/>
    <cellStyle name="20% - Accent4 9" xfId="31526" hidden="1"/>
    <cellStyle name="20% - Accent4 9" xfId="31554" hidden="1"/>
    <cellStyle name="20% - Accent4 9" xfId="32231" hidden="1"/>
    <cellStyle name="20% - Accent4 9" xfId="32307" hidden="1"/>
    <cellStyle name="20% - Accent4 9" xfId="32385" hidden="1"/>
    <cellStyle name="20% - Accent4 9" xfId="32618" hidden="1"/>
    <cellStyle name="20% - Accent4 9" xfId="32075" hidden="1"/>
    <cellStyle name="20% - Accent4 9" xfId="32106" hidden="1"/>
    <cellStyle name="20% - Accent4 9" xfId="32763" hidden="1"/>
    <cellStyle name="20% - Accent4 9" xfId="32839" hidden="1"/>
    <cellStyle name="20% - Accent4 9" xfId="32917" hidden="1"/>
    <cellStyle name="20% - Accent4 9" xfId="33100" hidden="1"/>
    <cellStyle name="20% - Accent4 9" xfId="33176" hidden="1"/>
    <cellStyle name="20% - Accent4 9" xfId="33254" hidden="1"/>
    <cellStyle name="20% - Accent4 9" xfId="33437" hidden="1"/>
    <cellStyle name="20% - Accent4 9" xfId="33513" hidden="1"/>
    <cellStyle name="20% - Accent4 9" xfId="33614" hidden="1"/>
    <cellStyle name="20% - Accent4 9" xfId="33688" hidden="1"/>
    <cellStyle name="20% - Accent4 9" xfId="33764" hidden="1"/>
    <cellStyle name="20% - Accent4 9" xfId="33842" hidden="1"/>
    <cellStyle name="20% - Accent4 9" xfId="34427" hidden="1"/>
    <cellStyle name="20% - Accent4 9" xfId="34503" hidden="1"/>
    <cellStyle name="20% - Accent4 9" xfId="34582" hidden="1"/>
    <cellStyle name="20% - Accent4 9" xfId="34851" hidden="1"/>
    <cellStyle name="20% - Accent4 9" xfId="34317" hidden="1"/>
    <cellStyle name="20% - Accent4 9" xfId="34345" hidden="1"/>
    <cellStyle name="20% - Accent4 9" xfId="35022" hidden="1"/>
    <cellStyle name="20% - Accent4 9" xfId="35098" hidden="1"/>
    <cellStyle name="20% - Accent4 9" xfId="35176" hidden="1"/>
    <cellStyle name="20% - Accent4 9" xfId="35409" hidden="1"/>
    <cellStyle name="20% - Accent4 9" xfId="34866" hidden="1"/>
    <cellStyle name="20% - Accent4 9" xfId="34897" hidden="1"/>
    <cellStyle name="20% - Accent4 9" xfId="35554" hidden="1"/>
    <cellStyle name="20% - Accent4 9" xfId="35630" hidden="1"/>
    <cellStyle name="20% - Accent4 9" xfId="35708" hidden="1"/>
    <cellStyle name="20% - Accent4 9" xfId="35891" hidden="1"/>
    <cellStyle name="20% - Accent4 9" xfId="35967" hidden="1"/>
    <cellStyle name="20% - Accent4 9" xfId="36045" hidden="1"/>
    <cellStyle name="20% - Accent4 9" xfId="36228" hidden="1"/>
    <cellStyle name="20% - Accent4 9" xfId="36304" hidden="1"/>
    <cellStyle name="20% - Accent4 9" xfId="36406" hidden="1"/>
    <cellStyle name="20% - Accent4 9" xfId="36480" hidden="1"/>
    <cellStyle name="20% - Accent4 9" xfId="36556" hidden="1"/>
    <cellStyle name="20% - Accent4 9" xfId="36634" hidden="1"/>
    <cellStyle name="20% - Accent4 9" xfId="37219" hidden="1"/>
    <cellStyle name="20% - Accent4 9" xfId="37295" hidden="1"/>
    <cellStyle name="20% - Accent4 9" xfId="37374" hidden="1"/>
    <cellStyle name="20% - Accent4 9" xfId="37643" hidden="1"/>
    <cellStyle name="20% - Accent4 9" xfId="37109" hidden="1"/>
    <cellStyle name="20% - Accent4 9" xfId="37137" hidden="1"/>
    <cellStyle name="20% - Accent4 9" xfId="37814" hidden="1"/>
    <cellStyle name="20% - Accent4 9" xfId="37890" hidden="1"/>
    <cellStyle name="20% - Accent4 9" xfId="37968" hidden="1"/>
    <cellStyle name="20% - Accent4 9" xfId="38201" hidden="1"/>
    <cellStyle name="20% - Accent4 9" xfId="37658" hidden="1"/>
    <cellStyle name="20% - Accent4 9" xfId="37689" hidden="1"/>
    <cellStyle name="20% - Accent4 9" xfId="38346" hidden="1"/>
    <cellStyle name="20% - Accent4 9" xfId="38422" hidden="1"/>
    <cellStyle name="20% - Accent4 9" xfId="38500" hidden="1"/>
    <cellStyle name="20% - Accent4 9" xfId="38683" hidden="1"/>
    <cellStyle name="20% - Accent4 9" xfId="38759" hidden="1"/>
    <cellStyle name="20% - Accent4 9" xfId="38837" hidden="1"/>
    <cellStyle name="20% - Accent4 9" xfId="39020" hidden="1"/>
    <cellStyle name="20% - Accent4 9" xfId="39096" hidden="1"/>
    <cellStyle name="20% - Accent4 9" xfId="39198" hidden="1"/>
    <cellStyle name="20% - Accent4 9" xfId="39272" hidden="1"/>
    <cellStyle name="20% - Accent4 9" xfId="39348" hidden="1"/>
    <cellStyle name="20% - Accent4 9" xfId="39426" hidden="1"/>
    <cellStyle name="20% - Accent4 9" xfId="40011" hidden="1"/>
    <cellStyle name="20% - Accent4 9" xfId="40087" hidden="1"/>
    <cellStyle name="20% - Accent4 9" xfId="40166" hidden="1"/>
    <cellStyle name="20% - Accent4 9" xfId="40435" hidden="1"/>
    <cellStyle name="20% - Accent4 9" xfId="39901" hidden="1"/>
    <cellStyle name="20% - Accent4 9" xfId="39929" hidden="1"/>
    <cellStyle name="20% - Accent4 9" xfId="40606" hidden="1"/>
    <cellStyle name="20% - Accent4 9" xfId="40682" hidden="1"/>
    <cellStyle name="20% - Accent4 9" xfId="40760" hidden="1"/>
    <cellStyle name="20% - Accent4 9" xfId="40993" hidden="1"/>
    <cellStyle name="20% - Accent4 9" xfId="40450" hidden="1"/>
    <cellStyle name="20% - Accent4 9" xfId="40481" hidden="1"/>
    <cellStyle name="20% - Accent4 9" xfId="41138" hidden="1"/>
    <cellStyle name="20% - Accent4 9" xfId="41214" hidden="1"/>
    <cellStyle name="20% - Accent4 9" xfId="41292" hidden="1"/>
    <cellStyle name="20% - Accent4 9" xfId="41475" hidden="1"/>
    <cellStyle name="20% - Accent4 9" xfId="41551" hidden="1"/>
    <cellStyle name="20% - Accent4 9" xfId="41629" hidden="1"/>
    <cellStyle name="20% - Accent4 9" xfId="41812" hidden="1"/>
    <cellStyle name="20% - Accent4 9" xfId="41888" hidden="1"/>
    <cellStyle name="20% - Accent4 9" xfId="41988" hidden="1"/>
    <cellStyle name="20% - Accent4 9" xfId="42062" hidden="1"/>
    <cellStyle name="20% - Accent4 9" xfId="42138" hidden="1"/>
    <cellStyle name="20% - Accent4 9" xfId="42216" hidden="1"/>
    <cellStyle name="20% - Accent4 9" xfId="42801" hidden="1"/>
    <cellStyle name="20% - Accent4 9" xfId="42877" hidden="1"/>
    <cellStyle name="20% - Accent4 9" xfId="42956" hidden="1"/>
    <cellStyle name="20% - Accent4 9" xfId="43225" hidden="1"/>
    <cellStyle name="20% - Accent4 9" xfId="42691" hidden="1"/>
    <cellStyle name="20% - Accent4 9" xfId="42719" hidden="1"/>
    <cellStyle name="20% - Accent4 9" xfId="43396" hidden="1"/>
    <cellStyle name="20% - Accent4 9" xfId="43472" hidden="1"/>
    <cellStyle name="20% - Accent4 9" xfId="43550" hidden="1"/>
    <cellStyle name="20% - Accent4 9" xfId="43783" hidden="1"/>
    <cellStyle name="20% - Accent4 9" xfId="43240" hidden="1"/>
    <cellStyle name="20% - Accent4 9" xfId="43271" hidden="1"/>
    <cellStyle name="20% - Accent4 9" xfId="43928" hidden="1"/>
    <cellStyle name="20% - Accent4 9" xfId="44004" hidden="1"/>
    <cellStyle name="20% - Accent4 9" xfId="44082" hidden="1"/>
    <cellStyle name="20% - Accent4 9" xfId="44265" hidden="1"/>
    <cellStyle name="20% - Accent4 9" xfId="44341" hidden="1"/>
    <cellStyle name="20% - Accent4 9" xfId="44419" hidden="1"/>
    <cellStyle name="20% - Accent4 9" xfId="44602" hidden="1"/>
    <cellStyle name="20% - Accent4 9" xfId="44678" hidden="1"/>
    <cellStyle name="20% - Accent4 9" xfId="44780" hidden="1"/>
    <cellStyle name="20% - Accent4 9" xfId="44854" hidden="1"/>
    <cellStyle name="20% - Accent4 9" xfId="44930" hidden="1"/>
    <cellStyle name="20% - Accent4 9" xfId="45008" hidden="1"/>
    <cellStyle name="20% - Accent4 9" xfId="45593" hidden="1"/>
    <cellStyle name="20% - Accent4 9" xfId="45669" hidden="1"/>
    <cellStyle name="20% - Accent4 9" xfId="45748" hidden="1"/>
    <cellStyle name="20% - Accent4 9" xfId="46017" hidden="1"/>
    <cellStyle name="20% - Accent4 9" xfId="45483" hidden="1"/>
    <cellStyle name="20% - Accent4 9" xfId="45511" hidden="1"/>
    <cellStyle name="20% - Accent4 9" xfId="46188" hidden="1"/>
    <cellStyle name="20% - Accent4 9" xfId="46264" hidden="1"/>
    <cellStyle name="20% - Accent4 9" xfId="46342" hidden="1"/>
    <cellStyle name="20% - Accent4 9" xfId="46575" hidden="1"/>
    <cellStyle name="20% - Accent4 9" xfId="46032" hidden="1"/>
    <cellStyle name="20% - Accent4 9" xfId="46063" hidden="1"/>
    <cellStyle name="20% - Accent4 9" xfId="46720" hidden="1"/>
    <cellStyle name="20% - Accent4 9" xfId="46796" hidden="1"/>
    <cellStyle name="20% - Accent4 9" xfId="46874" hidden="1"/>
    <cellStyle name="20% - Accent4 9" xfId="47057" hidden="1"/>
    <cellStyle name="20% - Accent4 9" xfId="47133" hidden="1"/>
    <cellStyle name="20% - Accent4 9" xfId="47211" hidden="1"/>
    <cellStyle name="20% - Accent4 9" xfId="47394" hidden="1"/>
    <cellStyle name="20% - Accent4 9" xfId="47470" hidden="1"/>
    <cellStyle name="20% - Accent4 9" xfId="47572" hidden="1"/>
    <cellStyle name="20% - Accent4 9" xfId="47646" hidden="1"/>
    <cellStyle name="20% - Accent4 9" xfId="47722" hidden="1"/>
    <cellStyle name="20% - Accent4 9" xfId="47800" hidden="1"/>
    <cellStyle name="20% - Accent4 9" xfId="48385" hidden="1"/>
    <cellStyle name="20% - Accent4 9" xfId="48461" hidden="1"/>
    <cellStyle name="20% - Accent4 9" xfId="48540" hidden="1"/>
    <cellStyle name="20% - Accent4 9" xfId="48809" hidden="1"/>
    <cellStyle name="20% - Accent4 9" xfId="48275" hidden="1"/>
    <cellStyle name="20% - Accent4 9" xfId="48303" hidden="1"/>
    <cellStyle name="20% - Accent4 9" xfId="48980" hidden="1"/>
    <cellStyle name="20% - Accent4 9" xfId="49056" hidden="1"/>
    <cellStyle name="20% - Accent4 9" xfId="49134" hidden="1"/>
    <cellStyle name="20% - Accent4 9" xfId="49367" hidden="1"/>
    <cellStyle name="20% - Accent4 9" xfId="48824" hidden="1"/>
    <cellStyle name="20% - Accent4 9" xfId="48855" hidden="1"/>
    <cellStyle name="20% - Accent4 9" xfId="49512" hidden="1"/>
    <cellStyle name="20% - Accent4 9" xfId="49588" hidden="1"/>
    <cellStyle name="20% - Accent4 9" xfId="49666" hidden="1"/>
    <cellStyle name="20% - Accent4 9" xfId="49849" hidden="1"/>
    <cellStyle name="20% - Accent4 9" xfId="49925" hidden="1"/>
    <cellStyle name="20% - Accent4 9" xfId="50003" hidden="1"/>
    <cellStyle name="20% - Accent4 9" xfId="50186" hidden="1"/>
    <cellStyle name="20% - Accent4 9" xfId="50262" hidden="1"/>
    <cellStyle name="20% - Accent4 9" xfId="50362" hidden="1"/>
    <cellStyle name="20% - Accent4 9" xfId="50436" hidden="1"/>
    <cellStyle name="20% - Accent4 9" xfId="50512" hidden="1"/>
    <cellStyle name="20% - Accent4 9" xfId="50590" hidden="1"/>
    <cellStyle name="20% - Accent4 9" xfId="51175" hidden="1"/>
    <cellStyle name="20% - Accent4 9" xfId="51251" hidden="1"/>
    <cellStyle name="20% - Accent4 9" xfId="51330" hidden="1"/>
    <cellStyle name="20% - Accent4 9" xfId="51599" hidden="1"/>
    <cellStyle name="20% - Accent4 9" xfId="51065" hidden="1"/>
    <cellStyle name="20% - Accent4 9" xfId="51093" hidden="1"/>
    <cellStyle name="20% - Accent4 9" xfId="51770" hidden="1"/>
    <cellStyle name="20% - Accent4 9" xfId="51846" hidden="1"/>
    <cellStyle name="20% - Accent4 9" xfId="51924" hidden="1"/>
    <cellStyle name="20% - Accent4 9" xfId="52157" hidden="1"/>
    <cellStyle name="20% - Accent4 9" xfId="51614" hidden="1"/>
    <cellStyle name="20% - Accent4 9" xfId="51645" hidden="1"/>
    <cellStyle name="20% - Accent4 9" xfId="52302" hidden="1"/>
    <cellStyle name="20% - Accent4 9" xfId="52378" hidden="1"/>
    <cellStyle name="20% - Accent4 9" xfId="52456" hidden="1"/>
    <cellStyle name="20% - Accent4 9" xfId="52639" hidden="1"/>
    <cellStyle name="20% - Accent4 9" xfId="52715" hidden="1"/>
    <cellStyle name="20% - Accent4 9" xfId="52793" hidden="1"/>
    <cellStyle name="20% - Accent4 9" xfId="52976" hidden="1"/>
    <cellStyle name="20% - Accent4 9" xfId="53052" hidden="1"/>
    <cellStyle name="20% - Accent4 9" xfId="53154" hidden="1"/>
    <cellStyle name="20% - Accent4 9" xfId="53228" hidden="1"/>
    <cellStyle name="20% - Accent4 9" xfId="53304" hidden="1"/>
    <cellStyle name="20% - Accent4 9" xfId="53382" hidden="1"/>
    <cellStyle name="20% - Accent4 9" xfId="53967" hidden="1"/>
    <cellStyle name="20% - Accent4 9" xfId="54043" hidden="1"/>
    <cellStyle name="20% - Accent4 9" xfId="54122" hidden="1"/>
    <cellStyle name="20% - Accent4 9" xfId="54391" hidden="1"/>
    <cellStyle name="20% - Accent4 9" xfId="53857" hidden="1"/>
    <cellStyle name="20% - Accent4 9" xfId="53885" hidden="1"/>
    <cellStyle name="20% - Accent4 9" xfId="54562" hidden="1"/>
    <cellStyle name="20% - Accent4 9" xfId="54638" hidden="1"/>
    <cellStyle name="20% - Accent4 9" xfId="54716" hidden="1"/>
    <cellStyle name="20% - Accent4 9" xfId="54949" hidden="1"/>
    <cellStyle name="20% - Accent4 9" xfId="54406" hidden="1"/>
    <cellStyle name="20% - Accent4 9" xfId="54437" hidden="1"/>
    <cellStyle name="20% - Accent4 9" xfId="55094" hidden="1"/>
    <cellStyle name="20% - Accent4 9" xfId="55170" hidden="1"/>
    <cellStyle name="20% - Accent4 9" xfId="55248" hidden="1"/>
    <cellStyle name="20% - Accent4 9" xfId="55431" hidden="1"/>
    <cellStyle name="20% - Accent4 9" xfId="55507" hidden="1"/>
    <cellStyle name="20% - Accent4 9" xfId="55585" hidden="1"/>
    <cellStyle name="20% - Accent4 9" xfId="55768" hidden="1"/>
    <cellStyle name="20% - Accent4 9" xfId="55844" hidden="1"/>
    <cellStyle name="20% - Accent4 9" xfId="55946" hidden="1"/>
    <cellStyle name="20% - Accent4 9" xfId="56020" hidden="1"/>
    <cellStyle name="20% - Accent4 9" xfId="56096" hidden="1"/>
    <cellStyle name="20% - Accent4 9" xfId="56174" hidden="1"/>
    <cellStyle name="20% - Accent4 9" xfId="56759" hidden="1"/>
    <cellStyle name="20% - Accent4 9" xfId="56835" hidden="1"/>
    <cellStyle name="20% - Accent4 9" xfId="56914" hidden="1"/>
    <cellStyle name="20% - Accent4 9" xfId="57183" hidden="1"/>
    <cellStyle name="20% - Accent4 9" xfId="56649" hidden="1"/>
    <cellStyle name="20% - Accent4 9" xfId="56677" hidden="1"/>
    <cellStyle name="20% - Accent4 9" xfId="57354" hidden="1"/>
    <cellStyle name="20% - Accent4 9" xfId="57430" hidden="1"/>
    <cellStyle name="20% - Accent4 9" xfId="57508" hidden="1"/>
    <cellStyle name="20% - Accent4 9" xfId="57741" hidden="1"/>
    <cellStyle name="20% - Accent4 9" xfId="57198" hidden="1"/>
    <cellStyle name="20% - Accent4 9" xfId="57229" hidden="1"/>
    <cellStyle name="20% - Accent4 9" xfId="57886" hidden="1"/>
    <cellStyle name="20% - Accent4 9" xfId="57962" hidden="1"/>
    <cellStyle name="20% - Accent4 9" xfId="58040" hidden="1"/>
    <cellStyle name="20% - Accent4 9" xfId="58223" hidden="1"/>
    <cellStyle name="20% - Accent4 9" xfId="58299" hidden="1"/>
    <cellStyle name="20% - Accent4 9" xfId="58377" hidden="1"/>
    <cellStyle name="20% - Accent4 9" xfId="58560" hidden="1"/>
    <cellStyle name="20% - Accent4 9" xfId="58636" hidden="1"/>
    <cellStyle name="20% - Accent5" xfId="16807" builtinId="46" hidden="1"/>
    <cellStyle name="20% - Accent5 10" xfId="91" hidden="1"/>
    <cellStyle name="20% - Accent5 10" xfId="167" hidden="1"/>
    <cellStyle name="20% - Accent5 10" xfId="281" hidden="1"/>
    <cellStyle name="20% - Accent5 10" xfId="423" hidden="1"/>
    <cellStyle name="20% - Accent5 10" xfId="1432" hidden="1"/>
    <cellStyle name="20% - Accent5 10" xfId="1578" hidden="1"/>
    <cellStyle name="20% - Accent5 10" xfId="1720" hidden="1"/>
    <cellStyle name="20% - Accent5 10" xfId="1767" hidden="1"/>
    <cellStyle name="20% - Accent5 10" xfId="1162" hidden="1"/>
    <cellStyle name="20% - Accent5 10" xfId="1167" hidden="1"/>
    <cellStyle name="20% - Accent5 10" xfId="2507" hidden="1"/>
    <cellStyle name="20% - Accent5 10" xfId="2636" hidden="1"/>
    <cellStyle name="20% - Accent5 10" xfId="2785" hidden="1"/>
    <cellStyle name="20% - Accent5 10" xfId="2854" hidden="1"/>
    <cellStyle name="20% - Accent5 10" xfId="1007" hidden="1"/>
    <cellStyle name="20% - Accent5 10" xfId="947" hidden="1"/>
    <cellStyle name="20% - Accent5 10" xfId="3553" hidden="1"/>
    <cellStyle name="20% - Accent5 10" xfId="3651" hidden="1"/>
    <cellStyle name="20% - Accent5 10" xfId="3742" hidden="1"/>
    <cellStyle name="20% - Accent5 10" xfId="4318" hidden="1"/>
    <cellStyle name="20% - Accent5 10" xfId="4428" hidden="1"/>
    <cellStyle name="20% - Accent5 10" xfId="4542" hidden="1"/>
    <cellStyle name="20% - Accent5 10" xfId="4923" hidden="1"/>
    <cellStyle name="20% - Accent5 10" xfId="5003" hidden="1"/>
    <cellStyle name="20% - Accent5 10" xfId="5527" hidden="1"/>
    <cellStyle name="20% - Accent5 10" xfId="5601" hidden="1"/>
    <cellStyle name="20% - Accent5 10" xfId="5677" hidden="1"/>
    <cellStyle name="20% - Accent5 10" xfId="5755" hidden="1"/>
    <cellStyle name="20% - Accent5 10" xfId="6340" hidden="1"/>
    <cellStyle name="20% - Accent5 10" xfId="6416" hidden="1"/>
    <cellStyle name="20% - Accent5 10" xfId="6495" hidden="1"/>
    <cellStyle name="20% - Accent5 10" xfId="6530" hidden="1"/>
    <cellStyle name="20% - Accent5 10" xfId="6153" hidden="1"/>
    <cellStyle name="20% - Accent5 10" xfId="6157" hidden="1"/>
    <cellStyle name="20% - Accent5 10" xfId="6935" hidden="1"/>
    <cellStyle name="20% - Accent5 10" xfId="7011" hidden="1"/>
    <cellStyle name="20% - Accent5 10" xfId="7089" hidden="1"/>
    <cellStyle name="20% - Accent5 10" xfId="7118" hidden="1"/>
    <cellStyle name="20% - Accent5 10" xfId="6064" hidden="1"/>
    <cellStyle name="20% - Accent5 10" xfId="6043" hidden="1"/>
    <cellStyle name="20% - Accent5 10" xfId="7467" hidden="1"/>
    <cellStyle name="20% - Accent5 10" xfId="7543" hidden="1"/>
    <cellStyle name="20% - Accent5 10" xfId="7621" hidden="1"/>
    <cellStyle name="20% - Accent5 10" xfId="7804" hidden="1"/>
    <cellStyle name="20% - Accent5 10" xfId="7880" hidden="1"/>
    <cellStyle name="20% - Accent5 10" xfId="7958" hidden="1"/>
    <cellStyle name="20% - Accent5 10" xfId="8141" hidden="1"/>
    <cellStyle name="20% - Accent5 10" xfId="8217" hidden="1"/>
    <cellStyle name="20% - Accent5 10" xfId="8319" hidden="1"/>
    <cellStyle name="20% - Accent5 10" xfId="8393" hidden="1"/>
    <cellStyle name="20% - Accent5 10" xfId="8469" hidden="1"/>
    <cellStyle name="20% - Accent5 10" xfId="8547" hidden="1"/>
    <cellStyle name="20% - Accent5 10" xfId="9132" hidden="1"/>
    <cellStyle name="20% - Accent5 10" xfId="9208" hidden="1"/>
    <cellStyle name="20% - Accent5 10" xfId="9287" hidden="1"/>
    <cellStyle name="20% - Accent5 10" xfId="9322" hidden="1"/>
    <cellStyle name="20% - Accent5 10" xfId="8945" hidden="1"/>
    <cellStyle name="20% - Accent5 10" xfId="8949" hidden="1"/>
    <cellStyle name="20% - Accent5 10" xfId="9727" hidden="1"/>
    <cellStyle name="20% - Accent5 10" xfId="9803" hidden="1"/>
    <cellStyle name="20% - Accent5 10" xfId="9881" hidden="1"/>
    <cellStyle name="20% - Accent5 10" xfId="9910" hidden="1"/>
    <cellStyle name="20% - Accent5 10" xfId="8856" hidden="1"/>
    <cellStyle name="20% - Accent5 10" xfId="8835" hidden="1"/>
    <cellStyle name="20% - Accent5 10" xfId="10259" hidden="1"/>
    <cellStyle name="20% - Accent5 10" xfId="10335" hidden="1"/>
    <cellStyle name="20% - Accent5 10" xfId="10413" hidden="1"/>
    <cellStyle name="20% - Accent5 10" xfId="10596" hidden="1"/>
    <cellStyle name="20% - Accent5 10" xfId="10672" hidden="1"/>
    <cellStyle name="20% - Accent5 10" xfId="10750" hidden="1"/>
    <cellStyle name="20% - Accent5 10" xfId="10933" hidden="1"/>
    <cellStyle name="20% - Accent5 10" xfId="11009" hidden="1"/>
    <cellStyle name="20% - Accent5 10" xfId="5387" hidden="1"/>
    <cellStyle name="20% - Accent5 10" xfId="5313" hidden="1"/>
    <cellStyle name="20% - Accent5 10" xfId="5232" hidden="1"/>
    <cellStyle name="20% - Accent5 10" xfId="5149" hidden="1"/>
    <cellStyle name="20% - Accent5 10" xfId="3982" hidden="1"/>
    <cellStyle name="20% - Accent5 10" xfId="3901" hidden="1"/>
    <cellStyle name="20% - Accent5 10" xfId="3815" hidden="1"/>
    <cellStyle name="20% - Accent5 10" xfId="3775" hidden="1"/>
    <cellStyle name="20% - Accent5 10" xfId="4306" hidden="1"/>
    <cellStyle name="20% - Accent5 10" xfId="4287" hidden="1"/>
    <cellStyle name="20% - Accent5 10" xfId="2844" hidden="1"/>
    <cellStyle name="20% - Accent5 10" xfId="2696" hidden="1"/>
    <cellStyle name="20% - Accent5 10" xfId="2515" hidden="1"/>
    <cellStyle name="20% - Accent5 10" xfId="2442" hidden="1"/>
    <cellStyle name="20% - Accent5 10" xfId="4579" hidden="1"/>
    <cellStyle name="20% - Accent5 10" xfId="4603" hidden="1"/>
    <cellStyle name="20% - Accent5 10" xfId="1655" hidden="1"/>
    <cellStyle name="20% - Accent5 10" xfId="1494" hidden="1"/>
    <cellStyle name="20% - Accent5 10" xfId="1325" hidden="1"/>
    <cellStyle name="20% - Accent5 10" xfId="846" hidden="1"/>
    <cellStyle name="20% - Accent5 10" xfId="770" hidden="1"/>
    <cellStyle name="20% - Accent5 10" xfId="593" hidden="1"/>
    <cellStyle name="20% - Accent5 10" xfId="11085" hidden="1"/>
    <cellStyle name="20% - Accent5 10" xfId="11161" hidden="1"/>
    <cellStyle name="20% - Accent5 10" xfId="11263" hidden="1"/>
    <cellStyle name="20% - Accent5 10" xfId="11337" hidden="1"/>
    <cellStyle name="20% - Accent5 10" xfId="11413" hidden="1"/>
    <cellStyle name="20% - Accent5 10" xfId="11491" hidden="1"/>
    <cellStyle name="20% - Accent5 10" xfId="12076" hidden="1"/>
    <cellStyle name="20% - Accent5 10" xfId="12152" hidden="1"/>
    <cellStyle name="20% - Accent5 10" xfId="12231" hidden="1"/>
    <cellStyle name="20% - Accent5 10" xfId="12266" hidden="1"/>
    <cellStyle name="20% - Accent5 10" xfId="11889" hidden="1"/>
    <cellStyle name="20% - Accent5 10" xfId="11893" hidden="1"/>
    <cellStyle name="20% - Accent5 10" xfId="12671" hidden="1"/>
    <cellStyle name="20% - Accent5 10" xfId="12747" hidden="1"/>
    <cellStyle name="20% - Accent5 10" xfId="12825" hidden="1"/>
    <cellStyle name="20% - Accent5 10" xfId="12854" hidden="1"/>
    <cellStyle name="20% - Accent5 10" xfId="11800" hidden="1"/>
    <cellStyle name="20% - Accent5 10" xfId="11779" hidden="1"/>
    <cellStyle name="20% - Accent5 10" xfId="13203" hidden="1"/>
    <cellStyle name="20% - Accent5 10" xfId="13279" hidden="1"/>
    <cellStyle name="20% - Accent5 10" xfId="13357" hidden="1"/>
    <cellStyle name="20% - Accent5 10" xfId="13540" hidden="1"/>
    <cellStyle name="20% - Accent5 10" xfId="13616" hidden="1"/>
    <cellStyle name="20% - Accent5 10" xfId="13694" hidden="1"/>
    <cellStyle name="20% - Accent5 10" xfId="13877" hidden="1"/>
    <cellStyle name="20% - Accent5 10" xfId="13953" hidden="1"/>
    <cellStyle name="20% - Accent5 10" xfId="14055" hidden="1"/>
    <cellStyle name="20% - Accent5 10" xfId="14129" hidden="1"/>
    <cellStyle name="20% - Accent5 10" xfId="14205" hidden="1"/>
    <cellStyle name="20% - Accent5 10" xfId="14283" hidden="1"/>
    <cellStyle name="20% - Accent5 10" xfId="14868" hidden="1"/>
    <cellStyle name="20% - Accent5 10" xfId="14944" hidden="1"/>
    <cellStyle name="20% - Accent5 10" xfId="15023" hidden="1"/>
    <cellStyle name="20% - Accent5 10" xfId="15058" hidden="1"/>
    <cellStyle name="20% - Accent5 10" xfId="14681" hidden="1"/>
    <cellStyle name="20% - Accent5 10" xfId="14685" hidden="1"/>
    <cellStyle name="20% - Accent5 10" xfId="15463" hidden="1"/>
    <cellStyle name="20% - Accent5 10" xfId="15539" hidden="1"/>
    <cellStyle name="20% - Accent5 10" xfId="15617" hidden="1"/>
    <cellStyle name="20% - Accent5 10" xfId="15646" hidden="1"/>
    <cellStyle name="20% - Accent5 10" xfId="14592" hidden="1"/>
    <cellStyle name="20% - Accent5 10" xfId="14571" hidden="1"/>
    <cellStyle name="20% - Accent5 10" xfId="15995" hidden="1"/>
    <cellStyle name="20% - Accent5 10" xfId="16071" hidden="1"/>
    <cellStyle name="20% - Accent5 10" xfId="16149" hidden="1"/>
    <cellStyle name="20% - Accent5 10" xfId="16332" hidden="1"/>
    <cellStyle name="20% - Accent5 10" xfId="16408" hidden="1"/>
    <cellStyle name="20% - Accent5 10" xfId="16486" hidden="1"/>
    <cellStyle name="20% - Accent5 10" xfId="16669" hidden="1"/>
    <cellStyle name="20% - Accent5 10" xfId="16745" hidden="1"/>
    <cellStyle name="20% - Accent5 10" xfId="16888" hidden="1"/>
    <cellStyle name="20% - Accent5 10" xfId="16962" hidden="1"/>
    <cellStyle name="20% - Accent5 10" xfId="17038" hidden="1"/>
    <cellStyle name="20% - Accent5 10" xfId="17116" hidden="1"/>
    <cellStyle name="20% - Accent5 10" xfId="17701" hidden="1"/>
    <cellStyle name="20% - Accent5 10" xfId="17777" hidden="1"/>
    <cellStyle name="20% - Accent5 10" xfId="17856" hidden="1"/>
    <cellStyle name="20% - Accent5 10" xfId="17891" hidden="1"/>
    <cellStyle name="20% - Accent5 10" xfId="17514" hidden="1"/>
    <cellStyle name="20% - Accent5 10" xfId="17518" hidden="1"/>
    <cellStyle name="20% - Accent5 10" xfId="18296" hidden="1"/>
    <cellStyle name="20% - Accent5 10" xfId="18372" hidden="1"/>
    <cellStyle name="20% - Accent5 10" xfId="18450" hidden="1"/>
    <cellStyle name="20% - Accent5 10" xfId="18479" hidden="1"/>
    <cellStyle name="20% - Accent5 10" xfId="17425" hidden="1"/>
    <cellStyle name="20% - Accent5 10" xfId="17404" hidden="1"/>
    <cellStyle name="20% - Accent5 10" xfId="18828" hidden="1"/>
    <cellStyle name="20% - Accent5 10" xfId="18904" hidden="1"/>
    <cellStyle name="20% - Accent5 10" xfId="18982" hidden="1"/>
    <cellStyle name="20% - Accent5 10" xfId="19165" hidden="1"/>
    <cellStyle name="20% - Accent5 10" xfId="19241" hidden="1"/>
    <cellStyle name="20% - Accent5 10" xfId="19319" hidden="1"/>
    <cellStyle name="20% - Accent5 10" xfId="19502" hidden="1"/>
    <cellStyle name="20% - Accent5 10" xfId="19578" hidden="1"/>
    <cellStyle name="20% - Accent5 10" xfId="19681" hidden="1"/>
    <cellStyle name="20% - Accent5 10" xfId="19755" hidden="1"/>
    <cellStyle name="20% - Accent5 10" xfId="19831" hidden="1"/>
    <cellStyle name="20% - Accent5 10" xfId="19909" hidden="1"/>
    <cellStyle name="20% - Accent5 10" xfId="20494" hidden="1"/>
    <cellStyle name="20% - Accent5 10" xfId="20570" hidden="1"/>
    <cellStyle name="20% - Accent5 10" xfId="20649" hidden="1"/>
    <cellStyle name="20% - Accent5 10" xfId="20684" hidden="1"/>
    <cellStyle name="20% - Accent5 10" xfId="20307" hidden="1"/>
    <cellStyle name="20% - Accent5 10" xfId="20311" hidden="1"/>
    <cellStyle name="20% - Accent5 10" xfId="21089" hidden="1"/>
    <cellStyle name="20% - Accent5 10" xfId="21165" hidden="1"/>
    <cellStyle name="20% - Accent5 10" xfId="21243" hidden="1"/>
    <cellStyle name="20% - Accent5 10" xfId="21272" hidden="1"/>
    <cellStyle name="20% - Accent5 10" xfId="20218" hidden="1"/>
    <cellStyle name="20% - Accent5 10" xfId="20197" hidden="1"/>
    <cellStyle name="20% - Accent5 10" xfId="21621" hidden="1"/>
    <cellStyle name="20% - Accent5 10" xfId="21697" hidden="1"/>
    <cellStyle name="20% - Accent5 10" xfId="21775" hidden="1"/>
    <cellStyle name="20% - Accent5 10" xfId="21958" hidden="1"/>
    <cellStyle name="20% - Accent5 10" xfId="22034" hidden="1"/>
    <cellStyle name="20% - Accent5 10" xfId="22112" hidden="1"/>
    <cellStyle name="20% - Accent5 10" xfId="22295" hidden="1"/>
    <cellStyle name="20% - Accent5 10" xfId="22371" hidden="1"/>
    <cellStyle name="20% - Accent5 10" xfId="22473" hidden="1"/>
    <cellStyle name="20% - Accent5 10" xfId="22547" hidden="1"/>
    <cellStyle name="20% - Accent5 10" xfId="22623" hidden="1"/>
    <cellStyle name="20% - Accent5 10" xfId="22701" hidden="1"/>
    <cellStyle name="20% - Accent5 10" xfId="23286" hidden="1"/>
    <cellStyle name="20% - Accent5 10" xfId="23362" hidden="1"/>
    <cellStyle name="20% - Accent5 10" xfId="23441" hidden="1"/>
    <cellStyle name="20% - Accent5 10" xfId="23476" hidden="1"/>
    <cellStyle name="20% - Accent5 10" xfId="23099" hidden="1"/>
    <cellStyle name="20% - Accent5 10" xfId="23103" hidden="1"/>
    <cellStyle name="20% - Accent5 10" xfId="23881" hidden="1"/>
    <cellStyle name="20% - Accent5 10" xfId="23957" hidden="1"/>
    <cellStyle name="20% - Accent5 10" xfId="24035" hidden="1"/>
    <cellStyle name="20% - Accent5 10" xfId="24064" hidden="1"/>
    <cellStyle name="20% - Accent5 10" xfId="23010" hidden="1"/>
    <cellStyle name="20% - Accent5 10" xfId="22989" hidden="1"/>
    <cellStyle name="20% - Accent5 10" xfId="24413" hidden="1"/>
    <cellStyle name="20% - Accent5 10" xfId="24489" hidden="1"/>
    <cellStyle name="20% - Accent5 10" xfId="24567" hidden="1"/>
    <cellStyle name="20% - Accent5 10" xfId="24750" hidden="1"/>
    <cellStyle name="20% - Accent5 10" xfId="24826" hidden="1"/>
    <cellStyle name="20% - Accent5 10" xfId="24904" hidden="1"/>
    <cellStyle name="20% - Accent5 10" xfId="25087" hidden="1"/>
    <cellStyle name="20% - Accent5 10" xfId="25163" hidden="1"/>
    <cellStyle name="20% - Accent5 10" xfId="25266" hidden="1"/>
    <cellStyle name="20% - Accent5 10" xfId="25340" hidden="1"/>
    <cellStyle name="20% - Accent5 10" xfId="25416" hidden="1"/>
    <cellStyle name="20% - Accent5 10" xfId="25494" hidden="1"/>
    <cellStyle name="20% - Accent5 10" xfId="26079" hidden="1"/>
    <cellStyle name="20% - Accent5 10" xfId="26155" hidden="1"/>
    <cellStyle name="20% - Accent5 10" xfId="26234" hidden="1"/>
    <cellStyle name="20% - Accent5 10" xfId="26269" hidden="1"/>
    <cellStyle name="20% - Accent5 10" xfId="25892" hidden="1"/>
    <cellStyle name="20% - Accent5 10" xfId="25896" hidden="1"/>
    <cellStyle name="20% - Accent5 10" xfId="26674" hidden="1"/>
    <cellStyle name="20% - Accent5 10" xfId="26750" hidden="1"/>
    <cellStyle name="20% - Accent5 10" xfId="26828" hidden="1"/>
    <cellStyle name="20% - Accent5 10" xfId="26857" hidden="1"/>
    <cellStyle name="20% - Accent5 10" xfId="25803" hidden="1"/>
    <cellStyle name="20% - Accent5 10" xfId="25782" hidden="1"/>
    <cellStyle name="20% - Accent5 10" xfId="27206" hidden="1"/>
    <cellStyle name="20% - Accent5 10" xfId="27282" hidden="1"/>
    <cellStyle name="20% - Accent5 10" xfId="27360" hidden="1"/>
    <cellStyle name="20% - Accent5 10" xfId="27543" hidden="1"/>
    <cellStyle name="20% - Accent5 10" xfId="27619" hidden="1"/>
    <cellStyle name="20% - Accent5 10" xfId="27697" hidden="1"/>
    <cellStyle name="20% - Accent5 10" xfId="27880" hidden="1"/>
    <cellStyle name="20% - Accent5 10" xfId="27956" hidden="1"/>
    <cellStyle name="20% - Accent5 10" xfId="28059" hidden="1"/>
    <cellStyle name="20% - Accent5 10" xfId="28133" hidden="1"/>
    <cellStyle name="20% - Accent5 10" xfId="28209" hidden="1"/>
    <cellStyle name="20% - Accent5 10" xfId="28287" hidden="1"/>
    <cellStyle name="20% - Accent5 10" xfId="28872" hidden="1"/>
    <cellStyle name="20% - Accent5 10" xfId="28948" hidden="1"/>
    <cellStyle name="20% - Accent5 10" xfId="29027" hidden="1"/>
    <cellStyle name="20% - Accent5 10" xfId="29062" hidden="1"/>
    <cellStyle name="20% - Accent5 10" xfId="28685" hidden="1"/>
    <cellStyle name="20% - Accent5 10" xfId="28689" hidden="1"/>
    <cellStyle name="20% - Accent5 10" xfId="29467" hidden="1"/>
    <cellStyle name="20% - Accent5 10" xfId="29543" hidden="1"/>
    <cellStyle name="20% - Accent5 10" xfId="29621" hidden="1"/>
    <cellStyle name="20% - Accent5 10" xfId="29650" hidden="1"/>
    <cellStyle name="20% - Accent5 10" xfId="28596" hidden="1"/>
    <cellStyle name="20% - Accent5 10" xfId="28575" hidden="1"/>
    <cellStyle name="20% - Accent5 10" xfId="29999" hidden="1"/>
    <cellStyle name="20% - Accent5 10" xfId="30075" hidden="1"/>
    <cellStyle name="20% - Accent5 10" xfId="30153" hidden="1"/>
    <cellStyle name="20% - Accent5 10" xfId="30336" hidden="1"/>
    <cellStyle name="20% - Accent5 10" xfId="30412" hidden="1"/>
    <cellStyle name="20% - Accent5 10" xfId="30490" hidden="1"/>
    <cellStyle name="20% - Accent5 10" xfId="30673" hidden="1"/>
    <cellStyle name="20% - Accent5 10" xfId="30749" hidden="1"/>
    <cellStyle name="20% - Accent5 10" xfId="30851" hidden="1"/>
    <cellStyle name="20% - Accent5 10" xfId="30925" hidden="1"/>
    <cellStyle name="20% - Accent5 10" xfId="31001" hidden="1"/>
    <cellStyle name="20% - Accent5 10" xfId="31079" hidden="1"/>
    <cellStyle name="20% - Accent5 10" xfId="31664" hidden="1"/>
    <cellStyle name="20% - Accent5 10" xfId="31740" hidden="1"/>
    <cellStyle name="20% - Accent5 10" xfId="31819" hidden="1"/>
    <cellStyle name="20% - Accent5 10" xfId="31854" hidden="1"/>
    <cellStyle name="20% - Accent5 10" xfId="31477" hidden="1"/>
    <cellStyle name="20% - Accent5 10" xfId="31481" hidden="1"/>
    <cellStyle name="20% - Accent5 10" xfId="32259" hidden="1"/>
    <cellStyle name="20% - Accent5 10" xfId="32335" hidden="1"/>
    <cellStyle name="20% - Accent5 10" xfId="32413" hidden="1"/>
    <cellStyle name="20% - Accent5 10" xfId="32442" hidden="1"/>
    <cellStyle name="20% - Accent5 10" xfId="31388" hidden="1"/>
    <cellStyle name="20% - Accent5 10" xfId="31367" hidden="1"/>
    <cellStyle name="20% - Accent5 10" xfId="32791" hidden="1"/>
    <cellStyle name="20% - Accent5 10" xfId="32867" hidden="1"/>
    <cellStyle name="20% - Accent5 10" xfId="32945" hidden="1"/>
    <cellStyle name="20% - Accent5 10" xfId="33128" hidden="1"/>
    <cellStyle name="20% - Accent5 10" xfId="33204" hidden="1"/>
    <cellStyle name="20% - Accent5 10" xfId="33282" hidden="1"/>
    <cellStyle name="20% - Accent5 10" xfId="33465" hidden="1"/>
    <cellStyle name="20% - Accent5 10" xfId="33541" hidden="1"/>
    <cellStyle name="20% - Accent5 10" xfId="33642" hidden="1"/>
    <cellStyle name="20% - Accent5 10" xfId="33716" hidden="1"/>
    <cellStyle name="20% - Accent5 10" xfId="33792" hidden="1"/>
    <cellStyle name="20% - Accent5 10" xfId="33870" hidden="1"/>
    <cellStyle name="20% - Accent5 10" xfId="34455" hidden="1"/>
    <cellStyle name="20% - Accent5 10" xfId="34531" hidden="1"/>
    <cellStyle name="20% - Accent5 10" xfId="34610" hidden="1"/>
    <cellStyle name="20% - Accent5 10" xfId="34645" hidden="1"/>
    <cellStyle name="20% - Accent5 10" xfId="34268" hidden="1"/>
    <cellStyle name="20% - Accent5 10" xfId="34272" hidden="1"/>
    <cellStyle name="20% - Accent5 10" xfId="35050" hidden="1"/>
    <cellStyle name="20% - Accent5 10" xfId="35126" hidden="1"/>
    <cellStyle name="20% - Accent5 10" xfId="35204" hidden="1"/>
    <cellStyle name="20% - Accent5 10" xfId="35233" hidden="1"/>
    <cellStyle name="20% - Accent5 10" xfId="34179" hidden="1"/>
    <cellStyle name="20% - Accent5 10" xfId="34158" hidden="1"/>
    <cellStyle name="20% - Accent5 10" xfId="35582" hidden="1"/>
    <cellStyle name="20% - Accent5 10" xfId="35658" hidden="1"/>
    <cellStyle name="20% - Accent5 10" xfId="35736" hidden="1"/>
    <cellStyle name="20% - Accent5 10" xfId="35919" hidden="1"/>
    <cellStyle name="20% - Accent5 10" xfId="35995" hidden="1"/>
    <cellStyle name="20% - Accent5 10" xfId="36073" hidden="1"/>
    <cellStyle name="20% - Accent5 10" xfId="36256" hidden="1"/>
    <cellStyle name="20% - Accent5 10" xfId="36332" hidden="1"/>
    <cellStyle name="20% - Accent5 10" xfId="36434" hidden="1"/>
    <cellStyle name="20% - Accent5 10" xfId="36508" hidden="1"/>
    <cellStyle name="20% - Accent5 10" xfId="36584" hidden="1"/>
    <cellStyle name="20% - Accent5 10" xfId="36662" hidden="1"/>
    <cellStyle name="20% - Accent5 10" xfId="37247" hidden="1"/>
    <cellStyle name="20% - Accent5 10" xfId="37323" hidden="1"/>
    <cellStyle name="20% - Accent5 10" xfId="37402" hidden="1"/>
    <cellStyle name="20% - Accent5 10" xfId="37437" hidden="1"/>
    <cellStyle name="20% - Accent5 10" xfId="37060" hidden="1"/>
    <cellStyle name="20% - Accent5 10" xfId="37064" hidden="1"/>
    <cellStyle name="20% - Accent5 10" xfId="37842" hidden="1"/>
    <cellStyle name="20% - Accent5 10" xfId="37918" hidden="1"/>
    <cellStyle name="20% - Accent5 10" xfId="37996" hidden="1"/>
    <cellStyle name="20% - Accent5 10" xfId="38025" hidden="1"/>
    <cellStyle name="20% - Accent5 10" xfId="36971" hidden="1"/>
    <cellStyle name="20% - Accent5 10" xfId="36950" hidden="1"/>
    <cellStyle name="20% - Accent5 10" xfId="38374" hidden="1"/>
    <cellStyle name="20% - Accent5 10" xfId="38450" hidden="1"/>
    <cellStyle name="20% - Accent5 10" xfId="38528" hidden="1"/>
    <cellStyle name="20% - Accent5 10" xfId="38711" hidden="1"/>
    <cellStyle name="20% - Accent5 10" xfId="38787" hidden="1"/>
    <cellStyle name="20% - Accent5 10" xfId="38865" hidden="1"/>
    <cellStyle name="20% - Accent5 10" xfId="39048" hidden="1"/>
    <cellStyle name="20% - Accent5 10" xfId="39124" hidden="1"/>
    <cellStyle name="20% - Accent5 10" xfId="39226" hidden="1"/>
    <cellStyle name="20% - Accent5 10" xfId="39300" hidden="1"/>
    <cellStyle name="20% - Accent5 10" xfId="39376" hidden="1"/>
    <cellStyle name="20% - Accent5 10" xfId="39454" hidden="1"/>
    <cellStyle name="20% - Accent5 10" xfId="40039" hidden="1"/>
    <cellStyle name="20% - Accent5 10" xfId="40115" hidden="1"/>
    <cellStyle name="20% - Accent5 10" xfId="40194" hidden="1"/>
    <cellStyle name="20% - Accent5 10" xfId="40229" hidden="1"/>
    <cellStyle name="20% - Accent5 10" xfId="39852" hidden="1"/>
    <cellStyle name="20% - Accent5 10" xfId="39856" hidden="1"/>
    <cellStyle name="20% - Accent5 10" xfId="40634" hidden="1"/>
    <cellStyle name="20% - Accent5 10" xfId="40710" hidden="1"/>
    <cellStyle name="20% - Accent5 10" xfId="40788" hidden="1"/>
    <cellStyle name="20% - Accent5 10" xfId="40817" hidden="1"/>
    <cellStyle name="20% - Accent5 10" xfId="39763" hidden="1"/>
    <cellStyle name="20% - Accent5 10" xfId="39742" hidden="1"/>
    <cellStyle name="20% - Accent5 10" xfId="41166" hidden="1"/>
    <cellStyle name="20% - Accent5 10" xfId="41242" hidden="1"/>
    <cellStyle name="20% - Accent5 10" xfId="41320" hidden="1"/>
    <cellStyle name="20% - Accent5 10" xfId="41503" hidden="1"/>
    <cellStyle name="20% - Accent5 10" xfId="41579" hidden="1"/>
    <cellStyle name="20% - Accent5 10" xfId="41657" hidden="1"/>
    <cellStyle name="20% - Accent5 10" xfId="41840" hidden="1"/>
    <cellStyle name="20% - Accent5 10" xfId="41916" hidden="1"/>
    <cellStyle name="20% - Accent5 10" xfId="42016" hidden="1"/>
    <cellStyle name="20% - Accent5 10" xfId="42090" hidden="1"/>
    <cellStyle name="20% - Accent5 10" xfId="42166" hidden="1"/>
    <cellStyle name="20% - Accent5 10" xfId="42244" hidden="1"/>
    <cellStyle name="20% - Accent5 10" xfId="42829" hidden="1"/>
    <cellStyle name="20% - Accent5 10" xfId="42905" hidden="1"/>
    <cellStyle name="20% - Accent5 10" xfId="42984" hidden="1"/>
    <cellStyle name="20% - Accent5 10" xfId="43019" hidden="1"/>
    <cellStyle name="20% - Accent5 10" xfId="42642" hidden="1"/>
    <cellStyle name="20% - Accent5 10" xfId="42646" hidden="1"/>
    <cellStyle name="20% - Accent5 10" xfId="43424" hidden="1"/>
    <cellStyle name="20% - Accent5 10" xfId="43500" hidden="1"/>
    <cellStyle name="20% - Accent5 10" xfId="43578" hidden="1"/>
    <cellStyle name="20% - Accent5 10" xfId="43607" hidden="1"/>
    <cellStyle name="20% - Accent5 10" xfId="42553" hidden="1"/>
    <cellStyle name="20% - Accent5 10" xfId="42532" hidden="1"/>
    <cellStyle name="20% - Accent5 10" xfId="43956" hidden="1"/>
    <cellStyle name="20% - Accent5 10" xfId="44032" hidden="1"/>
    <cellStyle name="20% - Accent5 10" xfId="44110" hidden="1"/>
    <cellStyle name="20% - Accent5 10" xfId="44293" hidden="1"/>
    <cellStyle name="20% - Accent5 10" xfId="44369" hidden="1"/>
    <cellStyle name="20% - Accent5 10" xfId="44447" hidden="1"/>
    <cellStyle name="20% - Accent5 10" xfId="44630" hidden="1"/>
    <cellStyle name="20% - Accent5 10" xfId="44706" hidden="1"/>
    <cellStyle name="20% - Accent5 10" xfId="44808" hidden="1"/>
    <cellStyle name="20% - Accent5 10" xfId="44882" hidden="1"/>
    <cellStyle name="20% - Accent5 10" xfId="44958" hidden="1"/>
    <cellStyle name="20% - Accent5 10" xfId="45036" hidden="1"/>
    <cellStyle name="20% - Accent5 10" xfId="45621" hidden="1"/>
    <cellStyle name="20% - Accent5 10" xfId="45697" hidden="1"/>
    <cellStyle name="20% - Accent5 10" xfId="45776" hidden="1"/>
    <cellStyle name="20% - Accent5 10" xfId="45811" hidden="1"/>
    <cellStyle name="20% - Accent5 10" xfId="45434" hidden="1"/>
    <cellStyle name="20% - Accent5 10" xfId="45438" hidden="1"/>
    <cellStyle name="20% - Accent5 10" xfId="46216" hidden="1"/>
    <cellStyle name="20% - Accent5 10" xfId="46292" hidden="1"/>
    <cellStyle name="20% - Accent5 10" xfId="46370" hidden="1"/>
    <cellStyle name="20% - Accent5 10" xfId="46399" hidden="1"/>
    <cellStyle name="20% - Accent5 10" xfId="45345" hidden="1"/>
    <cellStyle name="20% - Accent5 10" xfId="45324" hidden="1"/>
    <cellStyle name="20% - Accent5 10" xfId="46748" hidden="1"/>
    <cellStyle name="20% - Accent5 10" xfId="46824" hidden="1"/>
    <cellStyle name="20% - Accent5 10" xfId="46902" hidden="1"/>
    <cellStyle name="20% - Accent5 10" xfId="47085" hidden="1"/>
    <cellStyle name="20% - Accent5 10" xfId="47161" hidden="1"/>
    <cellStyle name="20% - Accent5 10" xfId="47239" hidden="1"/>
    <cellStyle name="20% - Accent5 10" xfId="47422" hidden="1"/>
    <cellStyle name="20% - Accent5 10" xfId="47498" hidden="1"/>
    <cellStyle name="20% - Accent5 10" xfId="47600" hidden="1"/>
    <cellStyle name="20% - Accent5 10" xfId="47674" hidden="1"/>
    <cellStyle name="20% - Accent5 10" xfId="47750" hidden="1"/>
    <cellStyle name="20% - Accent5 10" xfId="47828" hidden="1"/>
    <cellStyle name="20% - Accent5 10" xfId="48413" hidden="1"/>
    <cellStyle name="20% - Accent5 10" xfId="48489" hidden="1"/>
    <cellStyle name="20% - Accent5 10" xfId="48568" hidden="1"/>
    <cellStyle name="20% - Accent5 10" xfId="48603" hidden="1"/>
    <cellStyle name="20% - Accent5 10" xfId="48226" hidden="1"/>
    <cellStyle name="20% - Accent5 10" xfId="48230" hidden="1"/>
    <cellStyle name="20% - Accent5 10" xfId="49008" hidden="1"/>
    <cellStyle name="20% - Accent5 10" xfId="49084" hidden="1"/>
    <cellStyle name="20% - Accent5 10" xfId="49162" hidden="1"/>
    <cellStyle name="20% - Accent5 10" xfId="49191" hidden="1"/>
    <cellStyle name="20% - Accent5 10" xfId="48137" hidden="1"/>
    <cellStyle name="20% - Accent5 10" xfId="48116" hidden="1"/>
    <cellStyle name="20% - Accent5 10" xfId="49540" hidden="1"/>
    <cellStyle name="20% - Accent5 10" xfId="49616" hidden="1"/>
    <cellStyle name="20% - Accent5 10" xfId="49694" hidden="1"/>
    <cellStyle name="20% - Accent5 10" xfId="49877" hidden="1"/>
    <cellStyle name="20% - Accent5 10" xfId="49953" hidden="1"/>
    <cellStyle name="20% - Accent5 10" xfId="50031" hidden="1"/>
    <cellStyle name="20% - Accent5 10" xfId="50214" hidden="1"/>
    <cellStyle name="20% - Accent5 10" xfId="50290" hidden="1"/>
    <cellStyle name="20% - Accent5 10" xfId="50390" hidden="1"/>
    <cellStyle name="20% - Accent5 10" xfId="50464" hidden="1"/>
    <cellStyle name="20% - Accent5 10" xfId="50540" hidden="1"/>
    <cellStyle name="20% - Accent5 10" xfId="50618" hidden="1"/>
    <cellStyle name="20% - Accent5 10" xfId="51203" hidden="1"/>
    <cellStyle name="20% - Accent5 10" xfId="51279" hidden="1"/>
    <cellStyle name="20% - Accent5 10" xfId="51358" hidden="1"/>
    <cellStyle name="20% - Accent5 10" xfId="51393" hidden="1"/>
    <cellStyle name="20% - Accent5 10" xfId="51016" hidden="1"/>
    <cellStyle name="20% - Accent5 10" xfId="51020" hidden="1"/>
    <cellStyle name="20% - Accent5 10" xfId="51798" hidden="1"/>
    <cellStyle name="20% - Accent5 10" xfId="51874" hidden="1"/>
    <cellStyle name="20% - Accent5 10" xfId="51952" hidden="1"/>
    <cellStyle name="20% - Accent5 10" xfId="51981" hidden="1"/>
    <cellStyle name="20% - Accent5 10" xfId="50927" hidden="1"/>
    <cellStyle name="20% - Accent5 10" xfId="50906" hidden="1"/>
    <cellStyle name="20% - Accent5 10" xfId="52330" hidden="1"/>
    <cellStyle name="20% - Accent5 10" xfId="52406" hidden="1"/>
    <cellStyle name="20% - Accent5 10" xfId="52484" hidden="1"/>
    <cellStyle name="20% - Accent5 10" xfId="52667" hidden="1"/>
    <cellStyle name="20% - Accent5 10" xfId="52743" hidden="1"/>
    <cellStyle name="20% - Accent5 10" xfId="52821" hidden="1"/>
    <cellStyle name="20% - Accent5 10" xfId="53004" hidden="1"/>
    <cellStyle name="20% - Accent5 10" xfId="53080" hidden="1"/>
    <cellStyle name="20% - Accent5 10" xfId="53182" hidden="1"/>
    <cellStyle name="20% - Accent5 10" xfId="53256" hidden="1"/>
    <cellStyle name="20% - Accent5 10" xfId="53332" hidden="1"/>
    <cellStyle name="20% - Accent5 10" xfId="53410" hidden="1"/>
    <cellStyle name="20% - Accent5 10" xfId="53995" hidden="1"/>
    <cellStyle name="20% - Accent5 10" xfId="54071" hidden="1"/>
    <cellStyle name="20% - Accent5 10" xfId="54150" hidden="1"/>
    <cellStyle name="20% - Accent5 10" xfId="54185" hidden="1"/>
    <cellStyle name="20% - Accent5 10" xfId="53808" hidden="1"/>
    <cellStyle name="20% - Accent5 10" xfId="53812" hidden="1"/>
    <cellStyle name="20% - Accent5 10" xfId="54590" hidden="1"/>
    <cellStyle name="20% - Accent5 10" xfId="54666" hidden="1"/>
    <cellStyle name="20% - Accent5 10" xfId="54744" hidden="1"/>
    <cellStyle name="20% - Accent5 10" xfId="54773" hidden="1"/>
    <cellStyle name="20% - Accent5 10" xfId="53719" hidden="1"/>
    <cellStyle name="20% - Accent5 10" xfId="53698" hidden="1"/>
    <cellStyle name="20% - Accent5 10" xfId="55122" hidden="1"/>
    <cellStyle name="20% - Accent5 10" xfId="55198" hidden="1"/>
    <cellStyle name="20% - Accent5 10" xfId="55276" hidden="1"/>
    <cellStyle name="20% - Accent5 10" xfId="55459" hidden="1"/>
    <cellStyle name="20% - Accent5 10" xfId="55535" hidden="1"/>
    <cellStyle name="20% - Accent5 10" xfId="55613" hidden="1"/>
    <cellStyle name="20% - Accent5 10" xfId="55796" hidden="1"/>
    <cellStyle name="20% - Accent5 10" xfId="55872" hidden="1"/>
    <cellStyle name="20% - Accent5 10" xfId="55974" hidden="1"/>
    <cellStyle name="20% - Accent5 10" xfId="56048" hidden="1"/>
    <cellStyle name="20% - Accent5 10" xfId="56124" hidden="1"/>
    <cellStyle name="20% - Accent5 10" xfId="56202" hidden="1"/>
    <cellStyle name="20% - Accent5 10" xfId="56787" hidden="1"/>
    <cellStyle name="20% - Accent5 10" xfId="56863" hidden="1"/>
    <cellStyle name="20% - Accent5 10" xfId="56942" hidden="1"/>
    <cellStyle name="20% - Accent5 10" xfId="56977" hidden="1"/>
    <cellStyle name="20% - Accent5 10" xfId="56600" hidden="1"/>
    <cellStyle name="20% - Accent5 10" xfId="56604" hidden="1"/>
    <cellStyle name="20% - Accent5 10" xfId="57382" hidden="1"/>
    <cellStyle name="20% - Accent5 10" xfId="57458" hidden="1"/>
    <cellStyle name="20% - Accent5 10" xfId="57536" hidden="1"/>
    <cellStyle name="20% - Accent5 10" xfId="57565" hidden="1"/>
    <cellStyle name="20% - Accent5 10" xfId="56511" hidden="1"/>
    <cellStyle name="20% - Accent5 10" xfId="56490" hidden="1"/>
    <cellStyle name="20% - Accent5 10" xfId="57914" hidden="1"/>
    <cellStyle name="20% - Accent5 10" xfId="57990" hidden="1"/>
    <cellStyle name="20% - Accent5 10" xfId="58068" hidden="1"/>
    <cellStyle name="20% - Accent5 10" xfId="58251" hidden="1"/>
    <cellStyle name="20% - Accent5 10" xfId="58327" hidden="1"/>
    <cellStyle name="20% - Accent5 10" xfId="58405" hidden="1"/>
    <cellStyle name="20% - Accent5 10" xfId="58588" hidden="1"/>
    <cellStyle name="20% - Accent5 10" xfId="58664" hidden="1"/>
    <cellStyle name="20% - Accent5 11" xfId="105" hidden="1"/>
    <cellStyle name="20% - Accent5 11" xfId="181" hidden="1"/>
    <cellStyle name="20% - Accent5 11" xfId="315" hidden="1"/>
    <cellStyle name="20% - Accent5 11" xfId="436" hidden="1"/>
    <cellStyle name="20% - Accent5 11" xfId="1449" hidden="1"/>
    <cellStyle name="20% - Accent5 11" xfId="1592" hidden="1"/>
    <cellStyle name="20% - Accent5 11" xfId="1741" hidden="1"/>
    <cellStyle name="20% - Accent5 11" xfId="1831" hidden="1"/>
    <cellStyle name="20% - Accent5 11" xfId="1108" hidden="1"/>
    <cellStyle name="20% - Accent5 11" xfId="1091" hidden="1"/>
    <cellStyle name="20% - Accent5 11" xfId="2530" hidden="1"/>
    <cellStyle name="20% - Accent5 11" xfId="2651" hidden="1"/>
    <cellStyle name="20% - Accent5 11" xfId="2799" hidden="1"/>
    <cellStyle name="20% - Accent5 11" xfId="2936" hidden="1"/>
    <cellStyle name="20% - Accent5 11" xfId="2066" hidden="1"/>
    <cellStyle name="20% - Accent5 11" xfId="1175" hidden="1"/>
    <cellStyle name="20% - Accent5 11" xfId="3568" hidden="1"/>
    <cellStyle name="20% - Accent5 11" xfId="3665" hidden="1"/>
    <cellStyle name="20% - Accent5 11" xfId="3757" hidden="1"/>
    <cellStyle name="20% - Accent5 11" xfId="4333" hidden="1"/>
    <cellStyle name="20% - Accent5 11" xfId="4442" hidden="1"/>
    <cellStyle name="20% - Accent5 11" xfId="4556" hidden="1"/>
    <cellStyle name="20% - Accent5 11" xfId="4937" hidden="1"/>
    <cellStyle name="20% - Accent5 11" xfId="5016" hidden="1"/>
    <cellStyle name="20% - Accent5 11" xfId="5540" hidden="1"/>
    <cellStyle name="20% - Accent5 11" xfId="5615" hidden="1"/>
    <cellStyle name="20% - Accent5 11" xfId="5690" hidden="1"/>
    <cellStyle name="20% - Accent5 11" xfId="5768" hidden="1"/>
    <cellStyle name="20% - Accent5 11" xfId="6354" hidden="1"/>
    <cellStyle name="20% - Accent5 11" xfId="6429" hidden="1"/>
    <cellStyle name="20% - Accent5 11" xfId="6508" hidden="1"/>
    <cellStyle name="20% - Accent5 11" xfId="6589" hidden="1"/>
    <cellStyle name="20% - Accent5 11" xfId="6103" hidden="1"/>
    <cellStyle name="20% - Accent5 11" xfId="6087" hidden="1"/>
    <cellStyle name="20% - Accent5 11" xfId="6949" hidden="1"/>
    <cellStyle name="20% - Accent5 11" xfId="7024" hidden="1"/>
    <cellStyle name="20% - Accent5 11" xfId="7102" hidden="1"/>
    <cellStyle name="20% - Accent5 11" xfId="7160" hidden="1"/>
    <cellStyle name="20% - Accent5 11" xfId="6709" hidden="1"/>
    <cellStyle name="20% - Accent5 11" xfId="6165" hidden="1"/>
    <cellStyle name="20% - Accent5 11" xfId="7481" hidden="1"/>
    <cellStyle name="20% - Accent5 11" xfId="7556" hidden="1"/>
    <cellStyle name="20% - Accent5 11" xfId="7634" hidden="1"/>
    <cellStyle name="20% - Accent5 11" xfId="7818" hidden="1"/>
    <cellStyle name="20% - Accent5 11" xfId="7893" hidden="1"/>
    <cellStyle name="20% - Accent5 11" xfId="7971" hidden="1"/>
    <cellStyle name="20% - Accent5 11" xfId="8155" hidden="1"/>
    <cellStyle name="20% - Accent5 11" xfId="8230" hidden="1"/>
    <cellStyle name="20% - Accent5 11" xfId="8332" hidden="1"/>
    <cellStyle name="20% - Accent5 11" xfId="8407" hidden="1"/>
    <cellStyle name="20% - Accent5 11" xfId="8482" hidden="1"/>
    <cellStyle name="20% - Accent5 11" xfId="8560" hidden="1"/>
    <cellStyle name="20% - Accent5 11" xfId="9146" hidden="1"/>
    <cellStyle name="20% - Accent5 11" xfId="9221" hidden="1"/>
    <cellStyle name="20% - Accent5 11" xfId="9300" hidden="1"/>
    <cellStyle name="20% - Accent5 11" xfId="9381" hidden="1"/>
    <cellStyle name="20% - Accent5 11" xfId="8895" hidden="1"/>
    <cellStyle name="20% - Accent5 11" xfId="8879" hidden="1"/>
    <cellStyle name="20% - Accent5 11" xfId="9741" hidden="1"/>
    <cellStyle name="20% - Accent5 11" xfId="9816" hidden="1"/>
    <cellStyle name="20% - Accent5 11" xfId="9894" hidden="1"/>
    <cellStyle name="20% - Accent5 11" xfId="9952" hidden="1"/>
    <cellStyle name="20% - Accent5 11" xfId="9501" hidden="1"/>
    <cellStyle name="20% - Accent5 11" xfId="8957" hidden="1"/>
    <cellStyle name="20% - Accent5 11" xfId="10273" hidden="1"/>
    <cellStyle name="20% - Accent5 11" xfId="10348" hidden="1"/>
    <cellStyle name="20% - Accent5 11" xfId="10426" hidden="1"/>
    <cellStyle name="20% - Accent5 11" xfId="10610" hidden="1"/>
    <cellStyle name="20% - Accent5 11" xfId="10685" hidden="1"/>
    <cellStyle name="20% - Accent5 11" xfId="10763" hidden="1"/>
    <cellStyle name="20% - Accent5 11" xfId="10947" hidden="1"/>
    <cellStyle name="20% - Accent5 11" xfId="11022" hidden="1"/>
    <cellStyle name="20% - Accent5 11" xfId="5374" hidden="1"/>
    <cellStyle name="20% - Accent5 11" xfId="5299" hidden="1"/>
    <cellStyle name="20% - Accent5 11" xfId="5219" hidden="1"/>
    <cellStyle name="20% - Accent5 11" xfId="5136" hidden="1"/>
    <cellStyle name="20% - Accent5 11" xfId="3967" hidden="1"/>
    <cellStyle name="20% - Accent5 11" xfId="3888" hidden="1"/>
    <cellStyle name="20% - Accent5 11" xfId="3801" hidden="1"/>
    <cellStyle name="20% - Accent5 11" xfId="3505" hidden="1"/>
    <cellStyle name="20% - Accent5 11" xfId="4475" hidden="1"/>
    <cellStyle name="20% - Accent5 11" xfId="4500" hidden="1"/>
    <cellStyle name="20% - Accent5 11" xfId="2825" hidden="1"/>
    <cellStyle name="20% - Accent5 11" xfId="2678" hidden="1"/>
    <cellStyle name="20% - Accent5 11" xfId="2484" hidden="1"/>
    <cellStyle name="20% - Accent5 11" xfId="2389" hidden="1"/>
    <cellStyle name="20% - Accent5 11" xfId="3276" hidden="1"/>
    <cellStyle name="20% - Accent5 11" xfId="4267" hidden="1"/>
    <cellStyle name="20% - Accent5 11" xfId="1637" hidden="1"/>
    <cellStyle name="20% - Accent5 11" xfId="1478" hidden="1"/>
    <cellStyle name="20% - Accent5 11" xfId="1312" hidden="1"/>
    <cellStyle name="20% - Accent5 11" xfId="832" hidden="1"/>
    <cellStyle name="20% - Accent5 11" xfId="757" hidden="1"/>
    <cellStyle name="20% - Accent5 11" xfId="579" hidden="1"/>
    <cellStyle name="20% - Accent5 11" xfId="11099" hidden="1"/>
    <cellStyle name="20% - Accent5 11" xfId="11174" hidden="1"/>
    <cellStyle name="20% - Accent5 11" xfId="11276" hidden="1"/>
    <cellStyle name="20% - Accent5 11" xfId="11351" hidden="1"/>
    <cellStyle name="20% - Accent5 11" xfId="11426" hidden="1"/>
    <cellStyle name="20% - Accent5 11" xfId="11504" hidden="1"/>
    <cellStyle name="20% - Accent5 11" xfId="12090" hidden="1"/>
    <cellStyle name="20% - Accent5 11" xfId="12165" hidden="1"/>
    <cellStyle name="20% - Accent5 11" xfId="12244" hidden="1"/>
    <cellStyle name="20% - Accent5 11" xfId="12325" hidden="1"/>
    <cellStyle name="20% - Accent5 11" xfId="11839" hidden="1"/>
    <cellStyle name="20% - Accent5 11" xfId="11823" hidden="1"/>
    <cellStyle name="20% - Accent5 11" xfId="12685" hidden="1"/>
    <cellStyle name="20% - Accent5 11" xfId="12760" hidden="1"/>
    <cellStyle name="20% - Accent5 11" xfId="12838" hidden="1"/>
    <cellStyle name="20% - Accent5 11" xfId="12896" hidden="1"/>
    <cellStyle name="20% - Accent5 11" xfId="12445" hidden="1"/>
    <cellStyle name="20% - Accent5 11" xfId="11901" hidden="1"/>
    <cellStyle name="20% - Accent5 11" xfId="13217" hidden="1"/>
    <cellStyle name="20% - Accent5 11" xfId="13292" hidden="1"/>
    <cellStyle name="20% - Accent5 11" xfId="13370" hidden="1"/>
    <cellStyle name="20% - Accent5 11" xfId="13554" hidden="1"/>
    <cellStyle name="20% - Accent5 11" xfId="13629" hidden="1"/>
    <cellStyle name="20% - Accent5 11" xfId="13707" hidden="1"/>
    <cellStyle name="20% - Accent5 11" xfId="13891" hidden="1"/>
    <cellStyle name="20% - Accent5 11" xfId="13966" hidden="1"/>
    <cellStyle name="20% - Accent5 11" xfId="14068" hidden="1"/>
    <cellStyle name="20% - Accent5 11" xfId="14143" hidden="1"/>
    <cellStyle name="20% - Accent5 11" xfId="14218" hidden="1"/>
    <cellStyle name="20% - Accent5 11" xfId="14296" hidden="1"/>
    <cellStyle name="20% - Accent5 11" xfId="14882" hidden="1"/>
    <cellStyle name="20% - Accent5 11" xfId="14957" hidden="1"/>
    <cellStyle name="20% - Accent5 11" xfId="15036" hidden="1"/>
    <cellStyle name="20% - Accent5 11" xfId="15117" hidden="1"/>
    <cellStyle name="20% - Accent5 11" xfId="14631" hidden="1"/>
    <cellStyle name="20% - Accent5 11" xfId="14615" hidden="1"/>
    <cellStyle name="20% - Accent5 11" xfId="15477" hidden="1"/>
    <cellStyle name="20% - Accent5 11" xfId="15552" hidden="1"/>
    <cellStyle name="20% - Accent5 11" xfId="15630" hidden="1"/>
    <cellStyle name="20% - Accent5 11" xfId="15688" hidden="1"/>
    <cellStyle name="20% - Accent5 11" xfId="15237" hidden="1"/>
    <cellStyle name="20% - Accent5 11" xfId="14693" hidden="1"/>
    <cellStyle name="20% - Accent5 11" xfId="16009" hidden="1"/>
    <cellStyle name="20% - Accent5 11" xfId="16084" hidden="1"/>
    <cellStyle name="20% - Accent5 11" xfId="16162" hidden="1"/>
    <cellStyle name="20% - Accent5 11" xfId="16346" hidden="1"/>
    <cellStyle name="20% - Accent5 11" xfId="16421" hidden="1"/>
    <cellStyle name="20% - Accent5 11" xfId="16499" hidden="1"/>
    <cellStyle name="20% - Accent5 11" xfId="16683" hidden="1"/>
    <cellStyle name="20% - Accent5 11" xfId="16758" hidden="1"/>
    <cellStyle name="20% - Accent5 11" xfId="16901" hidden="1"/>
    <cellStyle name="20% - Accent5 11" xfId="16976" hidden="1"/>
    <cellStyle name="20% - Accent5 11" xfId="17051" hidden="1"/>
    <cellStyle name="20% - Accent5 11" xfId="17129" hidden="1"/>
    <cellStyle name="20% - Accent5 11" xfId="17715" hidden="1"/>
    <cellStyle name="20% - Accent5 11" xfId="17790" hidden="1"/>
    <cellStyle name="20% - Accent5 11" xfId="17869" hidden="1"/>
    <cellStyle name="20% - Accent5 11" xfId="17950" hidden="1"/>
    <cellStyle name="20% - Accent5 11" xfId="17464" hidden="1"/>
    <cellStyle name="20% - Accent5 11" xfId="17448" hidden="1"/>
    <cellStyle name="20% - Accent5 11" xfId="18310" hidden="1"/>
    <cellStyle name="20% - Accent5 11" xfId="18385" hidden="1"/>
    <cellStyle name="20% - Accent5 11" xfId="18463" hidden="1"/>
    <cellStyle name="20% - Accent5 11" xfId="18521" hidden="1"/>
    <cellStyle name="20% - Accent5 11" xfId="18070" hidden="1"/>
    <cellStyle name="20% - Accent5 11" xfId="17526" hidden="1"/>
    <cellStyle name="20% - Accent5 11" xfId="18842" hidden="1"/>
    <cellStyle name="20% - Accent5 11" xfId="18917" hidden="1"/>
    <cellStyle name="20% - Accent5 11" xfId="18995" hidden="1"/>
    <cellStyle name="20% - Accent5 11" xfId="19179" hidden="1"/>
    <cellStyle name="20% - Accent5 11" xfId="19254" hidden="1"/>
    <cellStyle name="20% - Accent5 11" xfId="19332" hidden="1"/>
    <cellStyle name="20% - Accent5 11" xfId="19516" hidden="1"/>
    <cellStyle name="20% - Accent5 11" xfId="19591" hidden="1"/>
    <cellStyle name="20% - Accent5 11" xfId="19694" hidden="1"/>
    <cellStyle name="20% - Accent5 11" xfId="19769" hidden="1"/>
    <cellStyle name="20% - Accent5 11" xfId="19844" hidden="1"/>
    <cellStyle name="20% - Accent5 11" xfId="19922" hidden="1"/>
    <cellStyle name="20% - Accent5 11" xfId="20508" hidden="1"/>
    <cellStyle name="20% - Accent5 11" xfId="20583" hidden="1"/>
    <cellStyle name="20% - Accent5 11" xfId="20662" hidden="1"/>
    <cellStyle name="20% - Accent5 11" xfId="20743" hidden="1"/>
    <cellStyle name="20% - Accent5 11" xfId="20257" hidden="1"/>
    <cellStyle name="20% - Accent5 11" xfId="20241" hidden="1"/>
    <cellStyle name="20% - Accent5 11" xfId="21103" hidden="1"/>
    <cellStyle name="20% - Accent5 11" xfId="21178" hidden="1"/>
    <cellStyle name="20% - Accent5 11" xfId="21256" hidden="1"/>
    <cellStyle name="20% - Accent5 11" xfId="21314" hidden="1"/>
    <cellStyle name="20% - Accent5 11" xfId="20863" hidden="1"/>
    <cellStyle name="20% - Accent5 11" xfId="20319" hidden="1"/>
    <cellStyle name="20% - Accent5 11" xfId="21635" hidden="1"/>
    <cellStyle name="20% - Accent5 11" xfId="21710" hidden="1"/>
    <cellStyle name="20% - Accent5 11" xfId="21788" hidden="1"/>
    <cellStyle name="20% - Accent5 11" xfId="21972" hidden="1"/>
    <cellStyle name="20% - Accent5 11" xfId="22047" hidden="1"/>
    <cellStyle name="20% - Accent5 11" xfId="22125" hidden="1"/>
    <cellStyle name="20% - Accent5 11" xfId="22309" hidden="1"/>
    <cellStyle name="20% - Accent5 11" xfId="22384" hidden="1"/>
    <cellStyle name="20% - Accent5 11" xfId="22486" hidden="1"/>
    <cellStyle name="20% - Accent5 11" xfId="22561" hidden="1"/>
    <cellStyle name="20% - Accent5 11" xfId="22636" hidden="1"/>
    <cellStyle name="20% - Accent5 11" xfId="22714" hidden="1"/>
    <cellStyle name="20% - Accent5 11" xfId="23300" hidden="1"/>
    <cellStyle name="20% - Accent5 11" xfId="23375" hidden="1"/>
    <cellStyle name="20% - Accent5 11" xfId="23454" hidden="1"/>
    <cellStyle name="20% - Accent5 11" xfId="23535" hidden="1"/>
    <cellStyle name="20% - Accent5 11" xfId="23049" hidden="1"/>
    <cellStyle name="20% - Accent5 11" xfId="23033" hidden="1"/>
    <cellStyle name="20% - Accent5 11" xfId="23895" hidden="1"/>
    <cellStyle name="20% - Accent5 11" xfId="23970" hidden="1"/>
    <cellStyle name="20% - Accent5 11" xfId="24048" hidden="1"/>
    <cellStyle name="20% - Accent5 11" xfId="24106" hidden="1"/>
    <cellStyle name="20% - Accent5 11" xfId="23655" hidden="1"/>
    <cellStyle name="20% - Accent5 11" xfId="23111" hidden="1"/>
    <cellStyle name="20% - Accent5 11" xfId="24427" hidden="1"/>
    <cellStyle name="20% - Accent5 11" xfId="24502" hidden="1"/>
    <cellStyle name="20% - Accent5 11" xfId="24580" hidden="1"/>
    <cellStyle name="20% - Accent5 11" xfId="24764" hidden="1"/>
    <cellStyle name="20% - Accent5 11" xfId="24839" hidden="1"/>
    <cellStyle name="20% - Accent5 11" xfId="24917" hidden="1"/>
    <cellStyle name="20% - Accent5 11" xfId="25101" hidden="1"/>
    <cellStyle name="20% - Accent5 11" xfId="25176" hidden="1"/>
    <cellStyle name="20% - Accent5 11" xfId="25279" hidden="1"/>
    <cellStyle name="20% - Accent5 11" xfId="25354" hidden="1"/>
    <cellStyle name="20% - Accent5 11" xfId="25429" hidden="1"/>
    <cellStyle name="20% - Accent5 11" xfId="25507" hidden="1"/>
    <cellStyle name="20% - Accent5 11" xfId="26093" hidden="1"/>
    <cellStyle name="20% - Accent5 11" xfId="26168" hidden="1"/>
    <cellStyle name="20% - Accent5 11" xfId="26247" hidden="1"/>
    <cellStyle name="20% - Accent5 11" xfId="26328" hidden="1"/>
    <cellStyle name="20% - Accent5 11" xfId="25842" hidden="1"/>
    <cellStyle name="20% - Accent5 11" xfId="25826" hidden="1"/>
    <cellStyle name="20% - Accent5 11" xfId="26688" hidden="1"/>
    <cellStyle name="20% - Accent5 11" xfId="26763" hidden="1"/>
    <cellStyle name="20% - Accent5 11" xfId="26841" hidden="1"/>
    <cellStyle name="20% - Accent5 11" xfId="26899" hidden="1"/>
    <cellStyle name="20% - Accent5 11" xfId="26448" hidden="1"/>
    <cellStyle name="20% - Accent5 11" xfId="25904" hidden="1"/>
    <cellStyle name="20% - Accent5 11" xfId="27220" hidden="1"/>
    <cellStyle name="20% - Accent5 11" xfId="27295" hidden="1"/>
    <cellStyle name="20% - Accent5 11" xfId="27373" hidden="1"/>
    <cellStyle name="20% - Accent5 11" xfId="27557" hidden="1"/>
    <cellStyle name="20% - Accent5 11" xfId="27632" hidden="1"/>
    <cellStyle name="20% - Accent5 11" xfId="27710" hidden="1"/>
    <cellStyle name="20% - Accent5 11" xfId="27894" hidden="1"/>
    <cellStyle name="20% - Accent5 11" xfId="27969" hidden="1"/>
    <cellStyle name="20% - Accent5 11" xfId="28072" hidden="1"/>
    <cellStyle name="20% - Accent5 11" xfId="28147" hidden="1"/>
    <cellStyle name="20% - Accent5 11" xfId="28222" hidden="1"/>
    <cellStyle name="20% - Accent5 11" xfId="28300" hidden="1"/>
    <cellStyle name="20% - Accent5 11" xfId="28886" hidden="1"/>
    <cellStyle name="20% - Accent5 11" xfId="28961" hidden="1"/>
    <cellStyle name="20% - Accent5 11" xfId="29040" hidden="1"/>
    <cellStyle name="20% - Accent5 11" xfId="29121" hidden="1"/>
    <cellStyle name="20% - Accent5 11" xfId="28635" hidden="1"/>
    <cellStyle name="20% - Accent5 11" xfId="28619" hidden="1"/>
    <cellStyle name="20% - Accent5 11" xfId="29481" hidden="1"/>
    <cellStyle name="20% - Accent5 11" xfId="29556" hidden="1"/>
    <cellStyle name="20% - Accent5 11" xfId="29634" hidden="1"/>
    <cellStyle name="20% - Accent5 11" xfId="29692" hidden="1"/>
    <cellStyle name="20% - Accent5 11" xfId="29241" hidden="1"/>
    <cellStyle name="20% - Accent5 11" xfId="28697" hidden="1"/>
    <cellStyle name="20% - Accent5 11" xfId="30013" hidden="1"/>
    <cellStyle name="20% - Accent5 11" xfId="30088" hidden="1"/>
    <cellStyle name="20% - Accent5 11" xfId="30166" hidden="1"/>
    <cellStyle name="20% - Accent5 11" xfId="30350" hidden="1"/>
    <cellStyle name="20% - Accent5 11" xfId="30425" hidden="1"/>
    <cellStyle name="20% - Accent5 11" xfId="30503" hidden="1"/>
    <cellStyle name="20% - Accent5 11" xfId="30687" hidden="1"/>
    <cellStyle name="20% - Accent5 11" xfId="30762" hidden="1"/>
    <cellStyle name="20% - Accent5 11" xfId="30864" hidden="1"/>
    <cellStyle name="20% - Accent5 11" xfId="30939" hidden="1"/>
    <cellStyle name="20% - Accent5 11" xfId="31014" hidden="1"/>
    <cellStyle name="20% - Accent5 11" xfId="31092" hidden="1"/>
    <cellStyle name="20% - Accent5 11" xfId="31678" hidden="1"/>
    <cellStyle name="20% - Accent5 11" xfId="31753" hidden="1"/>
    <cellStyle name="20% - Accent5 11" xfId="31832" hidden="1"/>
    <cellStyle name="20% - Accent5 11" xfId="31913" hidden="1"/>
    <cellStyle name="20% - Accent5 11" xfId="31427" hidden="1"/>
    <cellStyle name="20% - Accent5 11" xfId="31411" hidden="1"/>
    <cellStyle name="20% - Accent5 11" xfId="32273" hidden="1"/>
    <cellStyle name="20% - Accent5 11" xfId="32348" hidden="1"/>
    <cellStyle name="20% - Accent5 11" xfId="32426" hidden="1"/>
    <cellStyle name="20% - Accent5 11" xfId="32484" hidden="1"/>
    <cellStyle name="20% - Accent5 11" xfId="32033" hidden="1"/>
    <cellStyle name="20% - Accent5 11" xfId="31489" hidden="1"/>
    <cellStyle name="20% - Accent5 11" xfId="32805" hidden="1"/>
    <cellStyle name="20% - Accent5 11" xfId="32880" hidden="1"/>
    <cellStyle name="20% - Accent5 11" xfId="32958" hidden="1"/>
    <cellStyle name="20% - Accent5 11" xfId="33142" hidden="1"/>
    <cellStyle name="20% - Accent5 11" xfId="33217" hidden="1"/>
    <cellStyle name="20% - Accent5 11" xfId="33295" hidden="1"/>
    <cellStyle name="20% - Accent5 11" xfId="33479" hidden="1"/>
    <cellStyle name="20% - Accent5 11" xfId="33554" hidden="1"/>
    <cellStyle name="20% - Accent5 11" xfId="33655" hidden="1"/>
    <cellStyle name="20% - Accent5 11" xfId="33730" hidden="1"/>
    <cellStyle name="20% - Accent5 11" xfId="33805" hidden="1"/>
    <cellStyle name="20% - Accent5 11" xfId="33883" hidden="1"/>
    <cellStyle name="20% - Accent5 11" xfId="34469" hidden="1"/>
    <cellStyle name="20% - Accent5 11" xfId="34544" hidden="1"/>
    <cellStyle name="20% - Accent5 11" xfId="34623" hidden="1"/>
    <cellStyle name="20% - Accent5 11" xfId="34704" hidden="1"/>
    <cellStyle name="20% - Accent5 11" xfId="34218" hidden="1"/>
    <cellStyle name="20% - Accent5 11" xfId="34202" hidden="1"/>
    <cellStyle name="20% - Accent5 11" xfId="35064" hidden="1"/>
    <cellStyle name="20% - Accent5 11" xfId="35139" hidden="1"/>
    <cellStyle name="20% - Accent5 11" xfId="35217" hidden="1"/>
    <cellStyle name="20% - Accent5 11" xfId="35275" hidden="1"/>
    <cellStyle name="20% - Accent5 11" xfId="34824" hidden="1"/>
    <cellStyle name="20% - Accent5 11" xfId="34280" hidden="1"/>
    <cellStyle name="20% - Accent5 11" xfId="35596" hidden="1"/>
    <cellStyle name="20% - Accent5 11" xfId="35671" hidden="1"/>
    <cellStyle name="20% - Accent5 11" xfId="35749" hidden="1"/>
    <cellStyle name="20% - Accent5 11" xfId="35933" hidden="1"/>
    <cellStyle name="20% - Accent5 11" xfId="36008" hidden="1"/>
    <cellStyle name="20% - Accent5 11" xfId="36086" hidden="1"/>
    <cellStyle name="20% - Accent5 11" xfId="36270" hidden="1"/>
    <cellStyle name="20% - Accent5 11" xfId="36345" hidden="1"/>
    <cellStyle name="20% - Accent5 11" xfId="36447" hidden="1"/>
    <cellStyle name="20% - Accent5 11" xfId="36522" hidden="1"/>
    <cellStyle name="20% - Accent5 11" xfId="36597" hidden="1"/>
    <cellStyle name="20% - Accent5 11" xfId="36675" hidden="1"/>
    <cellStyle name="20% - Accent5 11" xfId="37261" hidden="1"/>
    <cellStyle name="20% - Accent5 11" xfId="37336" hidden="1"/>
    <cellStyle name="20% - Accent5 11" xfId="37415" hidden="1"/>
    <cellStyle name="20% - Accent5 11" xfId="37496" hidden="1"/>
    <cellStyle name="20% - Accent5 11" xfId="37010" hidden="1"/>
    <cellStyle name="20% - Accent5 11" xfId="36994" hidden="1"/>
    <cellStyle name="20% - Accent5 11" xfId="37856" hidden="1"/>
    <cellStyle name="20% - Accent5 11" xfId="37931" hidden="1"/>
    <cellStyle name="20% - Accent5 11" xfId="38009" hidden="1"/>
    <cellStyle name="20% - Accent5 11" xfId="38067" hidden="1"/>
    <cellStyle name="20% - Accent5 11" xfId="37616" hidden="1"/>
    <cellStyle name="20% - Accent5 11" xfId="37072" hidden="1"/>
    <cellStyle name="20% - Accent5 11" xfId="38388" hidden="1"/>
    <cellStyle name="20% - Accent5 11" xfId="38463" hidden="1"/>
    <cellStyle name="20% - Accent5 11" xfId="38541" hidden="1"/>
    <cellStyle name="20% - Accent5 11" xfId="38725" hidden="1"/>
    <cellStyle name="20% - Accent5 11" xfId="38800" hidden="1"/>
    <cellStyle name="20% - Accent5 11" xfId="38878" hidden="1"/>
    <cellStyle name="20% - Accent5 11" xfId="39062" hidden="1"/>
    <cellStyle name="20% - Accent5 11" xfId="39137" hidden="1"/>
    <cellStyle name="20% - Accent5 11" xfId="39239" hidden="1"/>
    <cellStyle name="20% - Accent5 11" xfId="39314" hidden="1"/>
    <cellStyle name="20% - Accent5 11" xfId="39389" hidden="1"/>
    <cellStyle name="20% - Accent5 11" xfId="39467" hidden="1"/>
    <cellStyle name="20% - Accent5 11" xfId="40053" hidden="1"/>
    <cellStyle name="20% - Accent5 11" xfId="40128" hidden="1"/>
    <cellStyle name="20% - Accent5 11" xfId="40207" hidden="1"/>
    <cellStyle name="20% - Accent5 11" xfId="40288" hidden="1"/>
    <cellStyle name="20% - Accent5 11" xfId="39802" hidden="1"/>
    <cellStyle name="20% - Accent5 11" xfId="39786" hidden="1"/>
    <cellStyle name="20% - Accent5 11" xfId="40648" hidden="1"/>
    <cellStyle name="20% - Accent5 11" xfId="40723" hidden="1"/>
    <cellStyle name="20% - Accent5 11" xfId="40801" hidden="1"/>
    <cellStyle name="20% - Accent5 11" xfId="40859" hidden="1"/>
    <cellStyle name="20% - Accent5 11" xfId="40408" hidden="1"/>
    <cellStyle name="20% - Accent5 11" xfId="39864" hidden="1"/>
    <cellStyle name="20% - Accent5 11" xfId="41180" hidden="1"/>
    <cellStyle name="20% - Accent5 11" xfId="41255" hidden="1"/>
    <cellStyle name="20% - Accent5 11" xfId="41333" hidden="1"/>
    <cellStyle name="20% - Accent5 11" xfId="41517" hidden="1"/>
    <cellStyle name="20% - Accent5 11" xfId="41592" hidden="1"/>
    <cellStyle name="20% - Accent5 11" xfId="41670" hidden="1"/>
    <cellStyle name="20% - Accent5 11" xfId="41854" hidden="1"/>
    <cellStyle name="20% - Accent5 11" xfId="41929" hidden="1"/>
    <cellStyle name="20% - Accent5 11" xfId="42029" hidden="1"/>
    <cellStyle name="20% - Accent5 11" xfId="42104" hidden="1"/>
    <cellStyle name="20% - Accent5 11" xfId="42179" hidden="1"/>
    <cellStyle name="20% - Accent5 11" xfId="42257" hidden="1"/>
    <cellStyle name="20% - Accent5 11" xfId="42843" hidden="1"/>
    <cellStyle name="20% - Accent5 11" xfId="42918" hidden="1"/>
    <cellStyle name="20% - Accent5 11" xfId="42997" hidden="1"/>
    <cellStyle name="20% - Accent5 11" xfId="43078" hidden="1"/>
    <cellStyle name="20% - Accent5 11" xfId="42592" hidden="1"/>
    <cellStyle name="20% - Accent5 11" xfId="42576" hidden="1"/>
    <cellStyle name="20% - Accent5 11" xfId="43438" hidden="1"/>
    <cellStyle name="20% - Accent5 11" xfId="43513" hidden="1"/>
    <cellStyle name="20% - Accent5 11" xfId="43591" hidden="1"/>
    <cellStyle name="20% - Accent5 11" xfId="43649" hidden="1"/>
    <cellStyle name="20% - Accent5 11" xfId="43198" hidden="1"/>
    <cellStyle name="20% - Accent5 11" xfId="42654" hidden="1"/>
    <cellStyle name="20% - Accent5 11" xfId="43970" hidden="1"/>
    <cellStyle name="20% - Accent5 11" xfId="44045" hidden="1"/>
    <cellStyle name="20% - Accent5 11" xfId="44123" hidden="1"/>
    <cellStyle name="20% - Accent5 11" xfId="44307" hidden="1"/>
    <cellStyle name="20% - Accent5 11" xfId="44382" hidden="1"/>
    <cellStyle name="20% - Accent5 11" xfId="44460" hidden="1"/>
    <cellStyle name="20% - Accent5 11" xfId="44644" hidden="1"/>
    <cellStyle name="20% - Accent5 11" xfId="44719" hidden="1"/>
    <cellStyle name="20% - Accent5 11" xfId="44821" hidden="1"/>
    <cellStyle name="20% - Accent5 11" xfId="44896" hidden="1"/>
    <cellStyle name="20% - Accent5 11" xfId="44971" hidden="1"/>
    <cellStyle name="20% - Accent5 11" xfId="45049" hidden="1"/>
    <cellStyle name="20% - Accent5 11" xfId="45635" hidden="1"/>
    <cellStyle name="20% - Accent5 11" xfId="45710" hidden="1"/>
    <cellStyle name="20% - Accent5 11" xfId="45789" hidden="1"/>
    <cellStyle name="20% - Accent5 11" xfId="45870" hidden="1"/>
    <cellStyle name="20% - Accent5 11" xfId="45384" hidden="1"/>
    <cellStyle name="20% - Accent5 11" xfId="45368" hidden="1"/>
    <cellStyle name="20% - Accent5 11" xfId="46230" hidden="1"/>
    <cellStyle name="20% - Accent5 11" xfId="46305" hidden="1"/>
    <cellStyle name="20% - Accent5 11" xfId="46383" hidden="1"/>
    <cellStyle name="20% - Accent5 11" xfId="46441" hidden="1"/>
    <cellStyle name="20% - Accent5 11" xfId="45990" hidden="1"/>
    <cellStyle name="20% - Accent5 11" xfId="45446" hidden="1"/>
    <cellStyle name="20% - Accent5 11" xfId="46762" hidden="1"/>
    <cellStyle name="20% - Accent5 11" xfId="46837" hidden="1"/>
    <cellStyle name="20% - Accent5 11" xfId="46915" hidden="1"/>
    <cellStyle name="20% - Accent5 11" xfId="47099" hidden="1"/>
    <cellStyle name="20% - Accent5 11" xfId="47174" hidden="1"/>
    <cellStyle name="20% - Accent5 11" xfId="47252" hidden="1"/>
    <cellStyle name="20% - Accent5 11" xfId="47436" hidden="1"/>
    <cellStyle name="20% - Accent5 11" xfId="47511" hidden="1"/>
    <cellStyle name="20% - Accent5 11" xfId="47613" hidden="1"/>
    <cellStyle name="20% - Accent5 11" xfId="47688" hidden="1"/>
    <cellStyle name="20% - Accent5 11" xfId="47763" hidden="1"/>
    <cellStyle name="20% - Accent5 11" xfId="47841" hidden="1"/>
    <cellStyle name="20% - Accent5 11" xfId="48427" hidden="1"/>
    <cellStyle name="20% - Accent5 11" xfId="48502" hidden="1"/>
    <cellStyle name="20% - Accent5 11" xfId="48581" hidden="1"/>
    <cellStyle name="20% - Accent5 11" xfId="48662" hidden="1"/>
    <cellStyle name="20% - Accent5 11" xfId="48176" hidden="1"/>
    <cellStyle name="20% - Accent5 11" xfId="48160" hidden="1"/>
    <cellStyle name="20% - Accent5 11" xfId="49022" hidden="1"/>
    <cellStyle name="20% - Accent5 11" xfId="49097" hidden="1"/>
    <cellStyle name="20% - Accent5 11" xfId="49175" hidden="1"/>
    <cellStyle name="20% - Accent5 11" xfId="49233" hidden="1"/>
    <cellStyle name="20% - Accent5 11" xfId="48782" hidden="1"/>
    <cellStyle name="20% - Accent5 11" xfId="48238" hidden="1"/>
    <cellStyle name="20% - Accent5 11" xfId="49554" hidden="1"/>
    <cellStyle name="20% - Accent5 11" xfId="49629" hidden="1"/>
    <cellStyle name="20% - Accent5 11" xfId="49707" hidden="1"/>
    <cellStyle name="20% - Accent5 11" xfId="49891" hidden="1"/>
    <cellStyle name="20% - Accent5 11" xfId="49966" hidden="1"/>
    <cellStyle name="20% - Accent5 11" xfId="50044" hidden="1"/>
    <cellStyle name="20% - Accent5 11" xfId="50228" hidden="1"/>
    <cellStyle name="20% - Accent5 11" xfId="50303" hidden="1"/>
    <cellStyle name="20% - Accent5 11" xfId="50403" hidden="1"/>
    <cellStyle name="20% - Accent5 11" xfId="50478" hidden="1"/>
    <cellStyle name="20% - Accent5 11" xfId="50553" hidden="1"/>
    <cellStyle name="20% - Accent5 11" xfId="50631" hidden="1"/>
    <cellStyle name="20% - Accent5 11" xfId="51217" hidden="1"/>
    <cellStyle name="20% - Accent5 11" xfId="51292" hidden="1"/>
    <cellStyle name="20% - Accent5 11" xfId="51371" hidden="1"/>
    <cellStyle name="20% - Accent5 11" xfId="51452" hidden="1"/>
    <cellStyle name="20% - Accent5 11" xfId="50966" hidden="1"/>
    <cellStyle name="20% - Accent5 11" xfId="50950" hidden="1"/>
    <cellStyle name="20% - Accent5 11" xfId="51812" hidden="1"/>
    <cellStyle name="20% - Accent5 11" xfId="51887" hidden="1"/>
    <cellStyle name="20% - Accent5 11" xfId="51965" hidden="1"/>
    <cellStyle name="20% - Accent5 11" xfId="52023" hidden="1"/>
    <cellStyle name="20% - Accent5 11" xfId="51572" hidden="1"/>
    <cellStyle name="20% - Accent5 11" xfId="51028" hidden="1"/>
    <cellStyle name="20% - Accent5 11" xfId="52344" hidden="1"/>
    <cellStyle name="20% - Accent5 11" xfId="52419" hidden="1"/>
    <cellStyle name="20% - Accent5 11" xfId="52497" hidden="1"/>
    <cellStyle name="20% - Accent5 11" xfId="52681" hidden="1"/>
    <cellStyle name="20% - Accent5 11" xfId="52756" hidden="1"/>
    <cellStyle name="20% - Accent5 11" xfId="52834" hidden="1"/>
    <cellStyle name="20% - Accent5 11" xfId="53018" hidden="1"/>
    <cellStyle name="20% - Accent5 11" xfId="53093" hidden="1"/>
    <cellStyle name="20% - Accent5 11" xfId="53195" hidden="1"/>
    <cellStyle name="20% - Accent5 11" xfId="53270" hidden="1"/>
    <cellStyle name="20% - Accent5 11" xfId="53345" hidden="1"/>
    <cellStyle name="20% - Accent5 11" xfId="53423" hidden="1"/>
    <cellStyle name="20% - Accent5 11" xfId="54009" hidden="1"/>
    <cellStyle name="20% - Accent5 11" xfId="54084" hidden="1"/>
    <cellStyle name="20% - Accent5 11" xfId="54163" hidden="1"/>
    <cellStyle name="20% - Accent5 11" xfId="54244" hidden="1"/>
    <cellStyle name="20% - Accent5 11" xfId="53758" hidden="1"/>
    <cellStyle name="20% - Accent5 11" xfId="53742" hidden="1"/>
    <cellStyle name="20% - Accent5 11" xfId="54604" hidden="1"/>
    <cellStyle name="20% - Accent5 11" xfId="54679" hidden="1"/>
    <cellStyle name="20% - Accent5 11" xfId="54757" hidden="1"/>
    <cellStyle name="20% - Accent5 11" xfId="54815" hidden="1"/>
    <cellStyle name="20% - Accent5 11" xfId="54364" hidden="1"/>
    <cellStyle name="20% - Accent5 11" xfId="53820" hidden="1"/>
    <cellStyle name="20% - Accent5 11" xfId="55136" hidden="1"/>
    <cellStyle name="20% - Accent5 11" xfId="55211" hidden="1"/>
    <cellStyle name="20% - Accent5 11" xfId="55289" hidden="1"/>
    <cellStyle name="20% - Accent5 11" xfId="55473" hidden="1"/>
    <cellStyle name="20% - Accent5 11" xfId="55548" hidden="1"/>
    <cellStyle name="20% - Accent5 11" xfId="55626" hidden="1"/>
    <cellStyle name="20% - Accent5 11" xfId="55810" hidden="1"/>
    <cellStyle name="20% - Accent5 11" xfId="55885" hidden="1"/>
    <cellStyle name="20% - Accent5 11" xfId="55987" hidden="1"/>
    <cellStyle name="20% - Accent5 11" xfId="56062" hidden="1"/>
    <cellStyle name="20% - Accent5 11" xfId="56137" hidden="1"/>
    <cellStyle name="20% - Accent5 11" xfId="56215" hidden="1"/>
    <cellStyle name="20% - Accent5 11" xfId="56801" hidden="1"/>
    <cellStyle name="20% - Accent5 11" xfId="56876" hidden="1"/>
    <cellStyle name="20% - Accent5 11" xfId="56955" hidden="1"/>
    <cellStyle name="20% - Accent5 11" xfId="57036" hidden="1"/>
    <cellStyle name="20% - Accent5 11" xfId="56550" hidden="1"/>
    <cellStyle name="20% - Accent5 11" xfId="56534" hidden="1"/>
    <cellStyle name="20% - Accent5 11" xfId="57396" hidden="1"/>
    <cellStyle name="20% - Accent5 11" xfId="57471" hidden="1"/>
    <cellStyle name="20% - Accent5 11" xfId="57549" hidden="1"/>
    <cellStyle name="20% - Accent5 11" xfId="57607" hidden="1"/>
    <cellStyle name="20% - Accent5 11" xfId="57156" hidden="1"/>
    <cellStyle name="20% - Accent5 11" xfId="56612" hidden="1"/>
    <cellStyle name="20% - Accent5 11" xfId="57928" hidden="1"/>
    <cellStyle name="20% - Accent5 11" xfId="58003" hidden="1"/>
    <cellStyle name="20% - Accent5 11" xfId="58081" hidden="1"/>
    <cellStyle name="20% - Accent5 11" xfId="58265" hidden="1"/>
    <cellStyle name="20% - Accent5 11" xfId="58340" hidden="1"/>
    <cellStyle name="20% - Accent5 11" xfId="58418" hidden="1"/>
    <cellStyle name="20% - Accent5 11" xfId="58602" hidden="1"/>
    <cellStyle name="20% - Accent5 11" xfId="58677" hidden="1"/>
    <cellStyle name="20% - Accent5 12" xfId="449" hidden="1"/>
    <cellStyle name="20% - Accent5 12" xfId="614" hidden="1"/>
    <cellStyle name="20% - Accent5 12" xfId="1976" hidden="1"/>
    <cellStyle name="20% - Accent5 12" xfId="2292" hidden="1"/>
    <cellStyle name="20% - Accent5 12" xfId="3076" hidden="1"/>
    <cellStyle name="20% - Accent5 12" xfId="3391" hidden="1"/>
    <cellStyle name="20% - Accent5 12" xfId="4054" hidden="1"/>
    <cellStyle name="20% - Accent5 12" xfId="4687" hidden="1"/>
    <cellStyle name="20% - Accent5 12" xfId="5781" hidden="1"/>
    <cellStyle name="20% - Accent5 12" xfId="5896" hidden="1"/>
    <cellStyle name="20% - Accent5 12" xfId="6619" hidden="1"/>
    <cellStyle name="20% - Accent5 12" xfId="6792" hidden="1"/>
    <cellStyle name="20% - Accent5 12" xfId="7185" hidden="1"/>
    <cellStyle name="20% - Accent5 12" xfId="7333" hidden="1"/>
    <cellStyle name="20% - Accent5 12" xfId="7671" hidden="1"/>
    <cellStyle name="20% - Accent5 12" xfId="8008" hidden="1"/>
    <cellStyle name="20% - Accent5 12" xfId="8573" hidden="1"/>
    <cellStyle name="20% - Accent5 12" xfId="8688" hidden="1"/>
    <cellStyle name="20% - Accent5 12" xfId="9411" hidden="1"/>
    <cellStyle name="20% - Accent5 12" xfId="9584" hidden="1"/>
    <cellStyle name="20% - Accent5 12" xfId="9977" hidden="1"/>
    <cellStyle name="20% - Accent5 12" xfId="10125" hidden="1"/>
    <cellStyle name="20% - Accent5 12" xfId="10463" hidden="1"/>
    <cellStyle name="20% - Accent5 12" xfId="10800" hidden="1"/>
    <cellStyle name="20% - Accent5 12" xfId="5123" hidden="1"/>
    <cellStyle name="20% - Accent5 12" xfId="4870" hidden="1"/>
    <cellStyle name="20% - Accent5 12" xfId="3367" hidden="1"/>
    <cellStyle name="20% - Accent5 12" xfId="3043" hidden="1"/>
    <cellStyle name="20% - Accent5 12" xfId="2242" hidden="1"/>
    <cellStyle name="20% - Accent5 12" xfId="1925" hidden="1"/>
    <cellStyle name="20% - Accent5 12" xfId="1067" hidden="1"/>
    <cellStyle name="20% - Accent5 12" xfId="357" hidden="1"/>
    <cellStyle name="20% - Accent5 12" xfId="11517" hidden="1"/>
    <cellStyle name="20% - Accent5 12" xfId="11632" hidden="1"/>
    <cellStyle name="20% - Accent5 12" xfId="12355" hidden="1"/>
    <cellStyle name="20% - Accent5 12" xfId="12528" hidden="1"/>
    <cellStyle name="20% - Accent5 12" xfId="12921" hidden="1"/>
    <cellStyle name="20% - Accent5 12" xfId="13069" hidden="1"/>
    <cellStyle name="20% - Accent5 12" xfId="13407" hidden="1"/>
    <cellStyle name="20% - Accent5 12" xfId="13744" hidden="1"/>
    <cellStyle name="20% - Accent5 12" xfId="14309" hidden="1"/>
    <cellStyle name="20% - Accent5 12" xfId="14424" hidden="1"/>
    <cellStyle name="20% - Accent5 12" xfId="15147" hidden="1"/>
    <cellStyle name="20% - Accent5 12" xfId="15320" hidden="1"/>
    <cellStyle name="20% - Accent5 12" xfId="15713" hidden="1"/>
    <cellStyle name="20% - Accent5 12" xfId="15861" hidden="1"/>
    <cellStyle name="20% - Accent5 12" xfId="16199" hidden="1"/>
    <cellStyle name="20% - Accent5 12" xfId="16536" hidden="1"/>
    <cellStyle name="20% - Accent5 12" xfId="17142" hidden="1"/>
    <cellStyle name="20% - Accent5 12" xfId="17257" hidden="1"/>
    <cellStyle name="20% - Accent5 12" xfId="17980" hidden="1"/>
    <cellStyle name="20% - Accent5 12" xfId="18153" hidden="1"/>
    <cellStyle name="20% - Accent5 12" xfId="18546" hidden="1"/>
    <cellStyle name="20% - Accent5 12" xfId="18694" hidden="1"/>
    <cellStyle name="20% - Accent5 12" xfId="19032" hidden="1"/>
    <cellStyle name="20% - Accent5 12" xfId="19369" hidden="1"/>
    <cellStyle name="20% - Accent5 12" xfId="19935" hidden="1"/>
    <cellStyle name="20% - Accent5 12" xfId="20050" hidden="1"/>
    <cellStyle name="20% - Accent5 12" xfId="20773" hidden="1"/>
    <cellStyle name="20% - Accent5 12" xfId="20946" hidden="1"/>
    <cellStyle name="20% - Accent5 12" xfId="21339" hidden="1"/>
    <cellStyle name="20% - Accent5 12" xfId="21487" hidden="1"/>
    <cellStyle name="20% - Accent5 12" xfId="21825" hidden="1"/>
    <cellStyle name="20% - Accent5 12" xfId="22162" hidden="1"/>
    <cellStyle name="20% - Accent5 12" xfId="22727" hidden="1"/>
    <cellStyle name="20% - Accent5 12" xfId="22842" hidden="1"/>
    <cellStyle name="20% - Accent5 12" xfId="23565" hidden="1"/>
    <cellStyle name="20% - Accent5 12" xfId="23738" hidden="1"/>
    <cellStyle name="20% - Accent5 12" xfId="24131" hidden="1"/>
    <cellStyle name="20% - Accent5 12" xfId="24279" hidden="1"/>
    <cellStyle name="20% - Accent5 12" xfId="24617" hidden="1"/>
    <cellStyle name="20% - Accent5 12" xfId="24954" hidden="1"/>
    <cellStyle name="20% - Accent5 12" xfId="25520" hidden="1"/>
    <cellStyle name="20% - Accent5 12" xfId="25635" hidden="1"/>
    <cellStyle name="20% - Accent5 12" xfId="26358" hidden="1"/>
    <cellStyle name="20% - Accent5 12" xfId="26531" hidden="1"/>
    <cellStyle name="20% - Accent5 12" xfId="26924" hidden="1"/>
    <cellStyle name="20% - Accent5 12" xfId="27072" hidden="1"/>
    <cellStyle name="20% - Accent5 12" xfId="27410" hidden="1"/>
    <cellStyle name="20% - Accent5 12" xfId="27747" hidden="1"/>
    <cellStyle name="20% - Accent5 12" xfId="28313" hidden="1"/>
    <cellStyle name="20% - Accent5 12" xfId="28428" hidden="1"/>
    <cellStyle name="20% - Accent5 12" xfId="29151" hidden="1"/>
    <cellStyle name="20% - Accent5 12" xfId="29324" hidden="1"/>
    <cellStyle name="20% - Accent5 12" xfId="29717" hidden="1"/>
    <cellStyle name="20% - Accent5 12" xfId="29865" hidden="1"/>
    <cellStyle name="20% - Accent5 12" xfId="30203" hidden="1"/>
    <cellStyle name="20% - Accent5 12" xfId="30540" hidden="1"/>
    <cellStyle name="20% - Accent5 12" xfId="31105" hidden="1"/>
    <cellStyle name="20% - Accent5 12" xfId="31220" hidden="1"/>
    <cellStyle name="20% - Accent5 12" xfId="31943" hidden="1"/>
    <cellStyle name="20% - Accent5 12" xfId="32116" hidden="1"/>
    <cellStyle name="20% - Accent5 12" xfId="32509" hidden="1"/>
    <cellStyle name="20% - Accent5 12" xfId="32657" hidden="1"/>
    <cellStyle name="20% - Accent5 12" xfId="32995" hidden="1"/>
    <cellStyle name="20% - Accent5 12" xfId="33332" hidden="1"/>
    <cellStyle name="20% - Accent5 12" xfId="33896" hidden="1"/>
    <cellStyle name="20% - Accent5 12" xfId="34011" hidden="1"/>
    <cellStyle name="20% - Accent5 12" xfId="34734" hidden="1"/>
    <cellStyle name="20% - Accent5 12" xfId="34907" hidden="1"/>
    <cellStyle name="20% - Accent5 12" xfId="35300" hidden="1"/>
    <cellStyle name="20% - Accent5 12" xfId="35448" hidden="1"/>
    <cellStyle name="20% - Accent5 12" xfId="35786" hidden="1"/>
    <cellStyle name="20% - Accent5 12" xfId="36123" hidden="1"/>
    <cellStyle name="20% - Accent5 12" xfId="36688" hidden="1"/>
    <cellStyle name="20% - Accent5 12" xfId="36803" hidden="1"/>
    <cellStyle name="20% - Accent5 12" xfId="37526" hidden="1"/>
    <cellStyle name="20% - Accent5 12" xfId="37699" hidden="1"/>
    <cellStyle name="20% - Accent5 12" xfId="38092" hidden="1"/>
    <cellStyle name="20% - Accent5 12" xfId="38240" hidden="1"/>
    <cellStyle name="20% - Accent5 12" xfId="38578" hidden="1"/>
    <cellStyle name="20% - Accent5 12" xfId="38915" hidden="1"/>
    <cellStyle name="20% - Accent5 12" xfId="39480" hidden="1"/>
    <cellStyle name="20% - Accent5 12" xfId="39595" hidden="1"/>
    <cellStyle name="20% - Accent5 12" xfId="40318" hidden="1"/>
    <cellStyle name="20% - Accent5 12" xfId="40491" hidden="1"/>
    <cellStyle name="20% - Accent5 12" xfId="40884" hidden="1"/>
    <cellStyle name="20% - Accent5 12" xfId="41032" hidden="1"/>
    <cellStyle name="20% - Accent5 12" xfId="41370" hidden="1"/>
    <cellStyle name="20% - Accent5 12" xfId="41707" hidden="1"/>
    <cellStyle name="20% - Accent5 12" xfId="42270" hidden="1"/>
    <cellStyle name="20% - Accent5 12" xfId="42385" hidden="1"/>
    <cellStyle name="20% - Accent5 12" xfId="43108" hidden="1"/>
    <cellStyle name="20% - Accent5 12" xfId="43281" hidden="1"/>
    <cellStyle name="20% - Accent5 12" xfId="43674" hidden="1"/>
    <cellStyle name="20% - Accent5 12" xfId="43822" hidden="1"/>
    <cellStyle name="20% - Accent5 12" xfId="44160" hidden="1"/>
    <cellStyle name="20% - Accent5 12" xfId="44497" hidden="1"/>
    <cellStyle name="20% - Accent5 12" xfId="45062" hidden="1"/>
    <cellStyle name="20% - Accent5 12" xfId="45177" hidden="1"/>
    <cellStyle name="20% - Accent5 12" xfId="45900" hidden="1"/>
    <cellStyle name="20% - Accent5 12" xfId="46073" hidden="1"/>
    <cellStyle name="20% - Accent5 12" xfId="46466" hidden="1"/>
    <cellStyle name="20% - Accent5 12" xfId="46614" hidden="1"/>
    <cellStyle name="20% - Accent5 12" xfId="46952" hidden="1"/>
    <cellStyle name="20% - Accent5 12" xfId="47289" hidden="1"/>
    <cellStyle name="20% - Accent5 12" xfId="47854" hidden="1"/>
    <cellStyle name="20% - Accent5 12" xfId="47969" hidden="1"/>
    <cellStyle name="20% - Accent5 12" xfId="48692" hidden="1"/>
    <cellStyle name="20% - Accent5 12" xfId="48865" hidden="1"/>
    <cellStyle name="20% - Accent5 12" xfId="49258" hidden="1"/>
    <cellStyle name="20% - Accent5 12" xfId="49406" hidden="1"/>
    <cellStyle name="20% - Accent5 12" xfId="49744" hidden="1"/>
    <cellStyle name="20% - Accent5 12" xfId="50081" hidden="1"/>
    <cellStyle name="20% - Accent5 12" xfId="50644" hidden="1"/>
    <cellStyle name="20% - Accent5 12" xfId="50759" hidden="1"/>
    <cellStyle name="20% - Accent5 12" xfId="51482" hidden="1"/>
    <cellStyle name="20% - Accent5 12" xfId="51655" hidden="1"/>
    <cellStyle name="20% - Accent5 12" xfId="52048" hidden="1"/>
    <cellStyle name="20% - Accent5 12" xfId="52196" hidden="1"/>
    <cellStyle name="20% - Accent5 12" xfId="52534" hidden="1"/>
    <cellStyle name="20% - Accent5 12" xfId="52871" hidden="1"/>
    <cellStyle name="20% - Accent5 12" xfId="53436" hidden="1"/>
    <cellStyle name="20% - Accent5 12" xfId="53551" hidden="1"/>
    <cellStyle name="20% - Accent5 12" xfId="54274" hidden="1"/>
    <cellStyle name="20% - Accent5 12" xfId="54447" hidden="1"/>
    <cellStyle name="20% - Accent5 12" xfId="54840" hidden="1"/>
    <cellStyle name="20% - Accent5 12" xfId="54988" hidden="1"/>
    <cellStyle name="20% - Accent5 12" xfId="55326" hidden="1"/>
    <cellStyle name="20% - Accent5 12" xfId="55663" hidden="1"/>
    <cellStyle name="20% - Accent5 12" xfId="56228" hidden="1"/>
    <cellStyle name="20% - Accent5 12" xfId="56343" hidden="1"/>
    <cellStyle name="20% - Accent5 12" xfId="57066" hidden="1"/>
    <cellStyle name="20% - Accent5 12" xfId="57239" hidden="1"/>
    <cellStyle name="20% - Accent5 12" xfId="57632" hidden="1"/>
    <cellStyle name="20% - Accent5 12" xfId="57780" hidden="1"/>
    <cellStyle name="20% - Accent5 12" xfId="58118" hidden="1"/>
    <cellStyle name="20% - Accent5 12" xfId="58455" hidden="1"/>
    <cellStyle name="20% - Accent5 3 2 3 2" xfId="525" hidden="1"/>
    <cellStyle name="20% - Accent5 3 2 3 2" xfId="692" hidden="1"/>
    <cellStyle name="20% - Accent5 3 2 3 2" xfId="2052" hidden="1"/>
    <cellStyle name="20% - Accent5 3 2 3 2" xfId="2368" hidden="1"/>
    <cellStyle name="20% - Accent5 3 2 3 2" xfId="3152" hidden="1"/>
    <cellStyle name="20% - Accent5 3 2 3 2" xfId="3467" hidden="1"/>
    <cellStyle name="20% - Accent5 3 2 3 2" xfId="4130" hidden="1"/>
    <cellStyle name="20% - Accent5 3 2 3 2" xfId="4763" hidden="1"/>
    <cellStyle name="20% - Accent5 3 2 3 2" xfId="5857" hidden="1"/>
    <cellStyle name="20% - Accent5 3 2 3 2" xfId="5972" hidden="1"/>
    <cellStyle name="20% - Accent5 3 2 3 2" xfId="6695" hidden="1"/>
    <cellStyle name="20% - Accent5 3 2 3 2" xfId="6868" hidden="1"/>
    <cellStyle name="20% - Accent5 3 2 3 2" xfId="7261" hidden="1"/>
    <cellStyle name="20% - Accent5 3 2 3 2" xfId="7409" hidden="1"/>
    <cellStyle name="20% - Accent5 3 2 3 2" xfId="7747" hidden="1"/>
    <cellStyle name="20% - Accent5 3 2 3 2" xfId="8084" hidden="1"/>
    <cellStyle name="20% - Accent5 3 2 3 2" xfId="8649" hidden="1"/>
    <cellStyle name="20% - Accent5 3 2 3 2" xfId="8764" hidden="1"/>
    <cellStyle name="20% - Accent5 3 2 3 2" xfId="9487" hidden="1"/>
    <cellStyle name="20% - Accent5 3 2 3 2" xfId="9660" hidden="1"/>
    <cellStyle name="20% - Accent5 3 2 3 2" xfId="10053" hidden="1"/>
    <cellStyle name="20% - Accent5 3 2 3 2" xfId="10201" hidden="1"/>
    <cellStyle name="20% - Accent5 3 2 3 2" xfId="10539" hidden="1"/>
    <cellStyle name="20% - Accent5 3 2 3 2" xfId="10876" hidden="1"/>
    <cellStyle name="20% - Accent5 3 2 3 2" xfId="5045" hidden="1"/>
    <cellStyle name="20% - Accent5 3 2 3 2" xfId="4794" hidden="1"/>
    <cellStyle name="20% - Accent5 3 2 3 2" xfId="3290" hidden="1"/>
    <cellStyle name="20% - Accent5 3 2 3 2" xfId="2966" hidden="1"/>
    <cellStyle name="20% - Accent5 3 2 3 2" xfId="2162" hidden="1"/>
    <cellStyle name="20% - Accent5 3 2 3 2" xfId="1848" hidden="1"/>
    <cellStyle name="20% - Accent5 3 2 3 2" xfId="979" hidden="1"/>
    <cellStyle name="20% - Accent5 3 2 3 2" xfId="244" hidden="1"/>
    <cellStyle name="20% - Accent5 3 2 3 2" xfId="11593" hidden="1"/>
    <cellStyle name="20% - Accent5 3 2 3 2" xfId="11708" hidden="1"/>
    <cellStyle name="20% - Accent5 3 2 3 2" xfId="12431" hidden="1"/>
    <cellStyle name="20% - Accent5 3 2 3 2" xfId="12604" hidden="1"/>
    <cellStyle name="20% - Accent5 3 2 3 2" xfId="12997" hidden="1"/>
    <cellStyle name="20% - Accent5 3 2 3 2" xfId="13145" hidden="1"/>
    <cellStyle name="20% - Accent5 3 2 3 2" xfId="13483" hidden="1"/>
    <cellStyle name="20% - Accent5 3 2 3 2" xfId="13820" hidden="1"/>
    <cellStyle name="20% - Accent5 3 2 3 2" xfId="14385" hidden="1"/>
    <cellStyle name="20% - Accent5 3 2 3 2" xfId="14500" hidden="1"/>
    <cellStyle name="20% - Accent5 3 2 3 2" xfId="15223" hidden="1"/>
    <cellStyle name="20% - Accent5 3 2 3 2" xfId="15396" hidden="1"/>
    <cellStyle name="20% - Accent5 3 2 3 2" xfId="15789" hidden="1"/>
    <cellStyle name="20% - Accent5 3 2 3 2" xfId="15937" hidden="1"/>
    <cellStyle name="20% - Accent5 3 2 3 2" xfId="16275" hidden="1"/>
    <cellStyle name="20% - Accent5 3 2 3 2" xfId="16612" hidden="1"/>
    <cellStyle name="20% - Accent5 3 2 3 2" xfId="17218" hidden="1"/>
    <cellStyle name="20% - Accent5 3 2 3 2" xfId="17333" hidden="1"/>
    <cellStyle name="20% - Accent5 3 2 3 2" xfId="18056" hidden="1"/>
    <cellStyle name="20% - Accent5 3 2 3 2" xfId="18229" hidden="1"/>
    <cellStyle name="20% - Accent5 3 2 3 2" xfId="18622" hidden="1"/>
    <cellStyle name="20% - Accent5 3 2 3 2" xfId="18770" hidden="1"/>
    <cellStyle name="20% - Accent5 3 2 3 2" xfId="19108" hidden="1"/>
    <cellStyle name="20% - Accent5 3 2 3 2" xfId="19445" hidden="1"/>
    <cellStyle name="20% - Accent5 3 2 3 2" xfId="20011" hidden="1"/>
    <cellStyle name="20% - Accent5 3 2 3 2" xfId="20126" hidden="1"/>
    <cellStyle name="20% - Accent5 3 2 3 2" xfId="20849" hidden="1"/>
    <cellStyle name="20% - Accent5 3 2 3 2" xfId="21022" hidden="1"/>
    <cellStyle name="20% - Accent5 3 2 3 2" xfId="21415" hidden="1"/>
    <cellStyle name="20% - Accent5 3 2 3 2" xfId="21563" hidden="1"/>
    <cellStyle name="20% - Accent5 3 2 3 2" xfId="21901" hidden="1"/>
    <cellStyle name="20% - Accent5 3 2 3 2" xfId="22238" hidden="1"/>
    <cellStyle name="20% - Accent5 3 2 3 2" xfId="22803" hidden="1"/>
    <cellStyle name="20% - Accent5 3 2 3 2" xfId="22918" hidden="1"/>
    <cellStyle name="20% - Accent5 3 2 3 2" xfId="23641" hidden="1"/>
    <cellStyle name="20% - Accent5 3 2 3 2" xfId="23814" hidden="1"/>
    <cellStyle name="20% - Accent5 3 2 3 2" xfId="24207" hidden="1"/>
    <cellStyle name="20% - Accent5 3 2 3 2" xfId="24355" hidden="1"/>
    <cellStyle name="20% - Accent5 3 2 3 2" xfId="24693" hidden="1"/>
    <cellStyle name="20% - Accent5 3 2 3 2" xfId="25030" hidden="1"/>
    <cellStyle name="20% - Accent5 3 2 3 2" xfId="25596" hidden="1"/>
    <cellStyle name="20% - Accent5 3 2 3 2" xfId="25711" hidden="1"/>
    <cellStyle name="20% - Accent5 3 2 3 2" xfId="26434" hidden="1"/>
    <cellStyle name="20% - Accent5 3 2 3 2" xfId="26607" hidden="1"/>
    <cellStyle name="20% - Accent5 3 2 3 2" xfId="27000" hidden="1"/>
    <cellStyle name="20% - Accent5 3 2 3 2" xfId="27148" hidden="1"/>
    <cellStyle name="20% - Accent5 3 2 3 2" xfId="27486" hidden="1"/>
    <cellStyle name="20% - Accent5 3 2 3 2" xfId="27823" hidden="1"/>
    <cellStyle name="20% - Accent5 3 2 3 2" xfId="28389" hidden="1"/>
    <cellStyle name="20% - Accent5 3 2 3 2" xfId="28504" hidden="1"/>
    <cellStyle name="20% - Accent5 3 2 3 2" xfId="29227" hidden="1"/>
    <cellStyle name="20% - Accent5 3 2 3 2" xfId="29400" hidden="1"/>
    <cellStyle name="20% - Accent5 3 2 3 2" xfId="29793" hidden="1"/>
    <cellStyle name="20% - Accent5 3 2 3 2" xfId="29941" hidden="1"/>
    <cellStyle name="20% - Accent5 3 2 3 2" xfId="30279" hidden="1"/>
    <cellStyle name="20% - Accent5 3 2 3 2" xfId="30616" hidden="1"/>
    <cellStyle name="20% - Accent5 3 2 3 2" xfId="31181" hidden="1"/>
    <cellStyle name="20% - Accent5 3 2 3 2" xfId="31296" hidden="1"/>
    <cellStyle name="20% - Accent5 3 2 3 2" xfId="32019" hidden="1"/>
    <cellStyle name="20% - Accent5 3 2 3 2" xfId="32192" hidden="1"/>
    <cellStyle name="20% - Accent5 3 2 3 2" xfId="32585" hidden="1"/>
    <cellStyle name="20% - Accent5 3 2 3 2" xfId="32733" hidden="1"/>
    <cellStyle name="20% - Accent5 3 2 3 2" xfId="33071" hidden="1"/>
    <cellStyle name="20% - Accent5 3 2 3 2" xfId="33408" hidden="1"/>
    <cellStyle name="20% - Accent5 3 2 3 2" xfId="33972" hidden="1"/>
    <cellStyle name="20% - Accent5 3 2 3 2" xfId="34087" hidden="1"/>
    <cellStyle name="20% - Accent5 3 2 3 2" xfId="34810" hidden="1"/>
    <cellStyle name="20% - Accent5 3 2 3 2" xfId="34983" hidden="1"/>
    <cellStyle name="20% - Accent5 3 2 3 2" xfId="35376" hidden="1"/>
    <cellStyle name="20% - Accent5 3 2 3 2" xfId="35524" hidden="1"/>
    <cellStyle name="20% - Accent5 3 2 3 2" xfId="35862" hidden="1"/>
    <cellStyle name="20% - Accent5 3 2 3 2" xfId="36199" hidden="1"/>
    <cellStyle name="20% - Accent5 3 2 3 2" xfId="36764" hidden="1"/>
    <cellStyle name="20% - Accent5 3 2 3 2" xfId="36879" hidden="1"/>
    <cellStyle name="20% - Accent5 3 2 3 2" xfId="37602" hidden="1"/>
    <cellStyle name="20% - Accent5 3 2 3 2" xfId="37775" hidden="1"/>
    <cellStyle name="20% - Accent5 3 2 3 2" xfId="38168" hidden="1"/>
    <cellStyle name="20% - Accent5 3 2 3 2" xfId="38316" hidden="1"/>
    <cellStyle name="20% - Accent5 3 2 3 2" xfId="38654" hidden="1"/>
    <cellStyle name="20% - Accent5 3 2 3 2" xfId="38991" hidden="1"/>
    <cellStyle name="20% - Accent5 3 2 3 2" xfId="39556" hidden="1"/>
    <cellStyle name="20% - Accent5 3 2 3 2" xfId="39671" hidden="1"/>
    <cellStyle name="20% - Accent5 3 2 3 2" xfId="40394" hidden="1"/>
    <cellStyle name="20% - Accent5 3 2 3 2" xfId="40567" hidden="1"/>
    <cellStyle name="20% - Accent5 3 2 3 2" xfId="40960" hidden="1"/>
    <cellStyle name="20% - Accent5 3 2 3 2" xfId="41108" hidden="1"/>
    <cellStyle name="20% - Accent5 3 2 3 2" xfId="41446" hidden="1"/>
    <cellStyle name="20% - Accent5 3 2 3 2" xfId="41783" hidden="1"/>
    <cellStyle name="20% - Accent5 3 2 3 2" xfId="42346" hidden="1"/>
    <cellStyle name="20% - Accent5 3 2 3 2" xfId="42461" hidden="1"/>
    <cellStyle name="20% - Accent5 3 2 3 2" xfId="43184" hidden="1"/>
    <cellStyle name="20% - Accent5 3 2 3 2" xfId="43357" hidden="1"/>
    <cellStyle name="20% - Accent5 3 2 3 2" xfId="43750" hidden="1"/>
    <cellStyle name="20% - Accent5 3 2 3 2" xfId="43898" hidden="1"/>
    <cellStyle name="20% - Accent5 3 2 3 2" xfId="44236" hidden="1"/>
    <cellStyle name="20% - Accent5 3 2 3 2" xfId="44573" hidden="1"/>
    <cellStyle name="20% - Accent5 3 2 3 2" xfId="45138" hidden="1"/>
    <cellStyle name="20% - Accent5 3 2 3 2" xfId="45253" hidden="1"/>
    <cellStyle name="20% - Accent5 3 2 3 2" xfId="45976" hidden="1"/>
    <cellStyle name="20% - Accent5 3 2 3 2" xfId="46149" hidden="1"/>
    <cellStyle name="20% - Accent5 3 2 3 2" xfId="46542" hidden="1"/>
    <cellStyle name="20% - Accent5 3 2 3 2" xfId="46690" hidden="1"/>
    <cellStyle name="20% - Accent5 3 2 3 2" xfId="47028" hidden="1"/>
    <cellStyle name="20% - Accent5 3 2 3 2" xfId="47365" hidden="1"/>
    <cellStyle name="20% - Accent5 3 2 3 2" xfId="47930" hidden="1"/>
    <cellStyle name="20% - Accent5 3 2 3 2" xfId="48045" hidden="1"/>
    <cellStyle name="20% - Accent5 3 2 3 2" xfId="48768" hidden="1"/>
    <cellStyle name="20% - Accent5 3 2 3 2" xfId="48941" hidden="1"/>
    <cellStyle name="20% - Accent5 3 2 3 2" xfId="49334" hidden="1"/>
    <cellStyle name="20% - Accent5 3 2 3 2" xfId="49482" hidden="1"/>
    <cellStyle name="20% - Accent5 3 2 3 2" xfId="49820" hidden="1"/>
    <cellStyle name="20% - Accent5 3 2 3 2" xfId="50157" hidden="1"/>
    <cellStyle name="20% - Accent5 3 2 3 2" xfId="50720" hidden="1"/>
    <cellStyle name="20% - Accent5 3 2 3 2" xfId="50835" hidden="1"/>
    <cellStyle name="20% - Accent5 3 2 3 2" xfId="51558" hidden="1"/>
    <cellStyle name="20% - Accent5 3 2 3 2" xfId="51731" hidden="1"/>
    <cellStyle name="20% - Accent5 3 2 3 2" xfId="52124" hidden="1"/>
    <cellStyle name="20% - Accent5 3 2 3 2" xfId="52272" hidden="1"/>
    <cellStyle name="20% - Accent5 3 2 3 2" xfId="52610" hidden="1"/>
    <cellStyle name="20% - Accent5 3 2 3 2" xfId="52947" hidden="1"/>
    <cellStyle name="20% - Accent5 3 2 3 2" xfId="53512" hidden="1"/>
    <cellStyle name="20% - Accent5 3 2 3 2" xfId="53627" hidden="1"/>
    <cellStyle name="20% - Accent5 3 2 3 2" xfId="54350" hidden="1"/>
    <cellStyle name="20% - Accent5 3 2 3 2" xfId="54523" hidden="1"/>
    <cellStyle name="20% - Accent5 3 2 3 2" xfId="54916" hidden="1"/>
    <cellStyle name="20% - Accent5 3 2 3 2" xfId="55064" hidden="1"/>
    <cellStyle name="20% - Accent5 3 2 3 2" xfId="55402" hidden="1"/>
    <cellStyle name="20% - Accent5 3 2 3 2" xfId="55739" hidden="1"/>
    <cellStyle name="20% - Accent5 3 2 3 2" xfId="56304" hidden="1"/>
    <cellStyle name="20% - Accent5 3 2 3 2" xfId="56419" hidden="1"/>
    <cellStyle name="20% - Accent5 3 2 3 2" xfId="57142" hidden="1"/>
    <cellStyle name="20% - Accent5 3 2 3 2" xfId="57315" hidden="1"/>
    <cellStyle name="20% - Accent5 3 2 3 2" xfId="57708" hidden="1"/>
    <cellStyle name="20% - Accent5 3 2 3 2" xfId="57856" hidden="1"/>
    <cellStyle name="20% - Accent5 3 2 3 2" xfId="58194" hidden="1"/>
    <cellStyle name="20% - Accent5 3 2 3 2" xfId="58531" hidden="1"/>
    <cellStyle name="20% - Accent5 3 2 4 2" xfId="484" hidden="1"/>
    <cellStyle name="20% - Accent5 3 2 4 2" xfId="651" hidden="1"/>
    <cellStyle name="20% - Accent5 3 2 4 2" xfId="2011" hidden="1"/>
    <cellStyle name="20% - Accent5 3 2 4 2" xfId="2327" hidden="1"/>
    <cellStyle name="20% - Accent5 3 2 4 2" xfId="3111" hidden="1"/>
    <cellStyle name="20% - Accent5 3 2 4 2" xfId="3426" hidden="1"/>
    <cellStyle name="20% - Accent5 3 2 4 2" xfId="4089" hidden="1"/>
    <cellStyle name="20% - Accent5 3 2 4 2" xfId="4722" hidden="1"/>
    <cellStyle name="20% - Accent5 3 2 4 2" xfId="5816" hidden="1"/>
    <cellStyle name="20% - Accent5 3 2 4 2" xfId="5931" hidden="1"/>
    <cellStyle name="20% - Accent5 3 2 4 2" xfId="6654" hidden="1"/>
    <cellStyle name="20% - Accent5 3 2 4 2" xfId="6827" hidden="1"/>
    <cellStyle name="20% - Accent5 3 2 4 2" xfId="7220" hidden="1"/>
    <cellStyle name="20% - Accent5 3 2 4 2" xfId="7368" hidden="1"/>
    <cellStyle name="20% - Accent5 3 2 4 2" xfId="7706" hidden="1"/>
    <cellStyle name="20% - Accent5 3 2 4 2" xfId="8043" hidden="1"/>
    <cellStyle name="20% - Accent5 3 2 4 2" xfId="8608" hidden="1"/>
    <cellStyle name="20% - Accent5 3 2 4 2" xfId="8723" hidden="1"/>
    <cellStyle name="20% - Accent5 3 2 4 2" xfId="9446" hidden="1"/>
    <cellStyle name="20% - Accent5 3 2 4 2" xfId="9619" hidden="1"/>
    <cellStyle name="20% - Accent5 3 2 4 2" xfId="10012" hidden="1"/>
    <cellStyle name="20% - Accent5 3 2 4 2" xfId="10160" hidden="1"/>
    <cellStyle name="20% - Accent5 3 2 4 2" xfId="10498" hidden="1"/>
    <cellStyle name="20% - Accent5 3 2 4 2" xfId="10835" hidden="1"/>
    <cellStyle name="20% - Accent5 3 2 4 2" xfId="5087" hidden="1"/>
    <cellStyle name="20% - Accent5 3 2 4 2" xfId="4835" hidden="1"/>
    <cellStyle name="20% - Accent5 3 2 4 2" xfId="3331" hidden="1"/>
    <cellStyle name="20% - Accent5 3 2 4 2" xfId="3007" hidden="1"/>
    <cellStyle name="20% - Accent5 3 2 4 2" xfId="2205" hidden="1"/>
    <cellStyle name="20% - Accent5 3 2 4 2" xfId="1889" hidden="1"/>
    <cellStyle name="20% - Accent5 3 2 4 2" xfId="1025" hidden="1"/>
    <cellStyle name="20% - Accent5 3 2 4 2" xfId="309" hidden="1"/>
    <cellStyle name="20% - Accent5 3 2 4 2" xfId="11552" hidden="1"/>
    <cellStyle name="20% - Accent5 3 2 4 2" xfId="11667" hidden="1"/>
    <cellStyle name="20% - Accent5 3 2 4 2" xfId="12390" hidden="1"/>
    <cellStyle name="20% - Accent5 3 2 4 2" xfId="12563" hidden="1"/>
    <cellStyle name="20% - Accent5 3 2 4 2" xfId="12956" hidden="1"/>
    <cellStyle name="20% - Accent5 3 2 4 2" xfId="13104" hidden="1"/>
    <cellStyle name="20% - Accent5 3 2 4 2" xfId="13442" hidden="1"/>
    <cellStyle name="20% - Accent5 3 2 4 2" xfId="13779" hidden="1"/>
    <cellStyle name="20% - Accent5 3 2 4 2" xfId="14344" hidden="1"/>
    <cellStyle name="20% - Accent5 3 2 4 2" xfId="14459" hidden="1"/>
    <cellStyle name="20% - Accent5 3 2 4 2" xfId="15182" hidden="1"/>
    <cellStyle name="20% - Accent5 3 2 4 2" xfId="15355" hidden="1"/>
    <cellStyle name="20% - Accent5 3 2 4 2" xfId="15748" hidden="1"/>
    <cellStyle name="20% - Accent5 3 2 4 2" xfId="15896" hidden="1"/>
    <cellStyle name="20% - Accent5 3 2 4 2" xfId="16234" hidden="1"/>
    <cellStyle name="20% - Accent5 3 2 4 2" xfId="16571" hidden="1"/>
    <cellStyle name="20% - Accent5 3 2 4 2" xfId="17177" hidden="1"/>
    <cellStyle name="20% - Accent5 3 2 4 2" xfId="17292" hidden="1"/>
    <cellStyle name="20% - Accent5 3 2 4 2" xfId="18015" hidden="1"/>
    <cellStyle name="20% - Accent5 3 2 4 2" xfId="18188" hidden="1"/>
    <cellStyle name="20% - Accent5 3 2 4 2" xfId="18581" hidden="1"/>
    <cellStyle name="20% - Accent5 3 2 4 2" xfId="18729" hidden="1"/>
    <cellStyle name="20% - Accent5 3 2 4 2" xfId="19067" hidden="1"/>
    <cellStyle name="20% - Accent5 3 2 4 2" xfId="19404" hidden="1"/>
    <cellStyle name="20% - Accent5 3 2 4 2" xfId="19970" hidden="1"/>
    <cellStyle name="20% - Accent5 3 2 4 2" xfId="20085" hidden="1"/>
    <cellStyle name="20% - Accent5 3 2 4 2" xfId="20808" hidden="1"/>
    <cellStyle name="20% - Accent5 3 2 4 2" xfId="20981" hidden="1"/>
    <cellStyle name="20% - Accent5 3 2 4 2" xfId="21374" hidden="1"/>
    <cellStyle name="20% - Accent5 3 2 4 2" xfId="21522" hidden="1"/>
    <cellStyle name="20% - Accent5 3 2 4 2" xfId="21860" hidden="1"/>
    <cellStyle name="20% - Accent5 3 2 4 2" xfId="22197" hidden="1"/>
    <cellStyle name="20% - Accent5 3 2 4 2" xfId="22762" hidden="1"/>
    <cellStyle name="20% - Accent5 3 2 4 2" xfId="22877" hidden="1"/>
    <cellStyle name="20% - Accent5 3 2 4 2" xfId="23600" hidden="1"/>
    <cellStyle name="20% - Accent5 3 2 4 2" xfId="23773" hidden="1"/>
    <cellStyle name="20% - Accent5 3 2 4 2" xfId="24166" hidden="1"/>
    <cellStyle name="20% - Accent5 3 2 4 2" xfId="24314" hidden="1"/>
    <cellStyle name="20% - Accent5 3 2 4 2" xfId="24652" hidden="1"/>
    <cellStyle name="20% - Accent5 3 2 4 2" xfId="24989" hidden="1"/>
    <cellStyle name="20% - Accent5 3 2 4 2" xfId="25555" hidden="1"/>
    <cellStyle name="20% - Accent5 3 2 4 2" xfId="25670" hidden="1"/>
    <cellStyle name="20% - Accent5 3 2 4 2" xfId="26393" hidden="1"/>
    <cellStyle name="20% - Accent5 3 2 4 2" xfId="26566" hidden="1"/>
    <cellStyle name="20% - Accent5 3 2 4 2" xfId="26959" hidden="1"/>
    <cellStyle name="20% - Accent5 3 2 4 2" xfId="27107" hidden="1"/>
    <cellStyle name="20% - Accent5 3 2 4 2" xfId="27445" hidden="1"/>
    <cellStyle name="20% - Accent5 3 2 4 2" xfId="27782" hidden="1"/>
    <cellStyle name="20% - Accent5 3 2 4 2" xfId="28348" hidden="1"/>
    <cellStyle name="20% - Accent5 3 2 4 2" xfId="28463" hidden="1"/>
    <cellStyle name="20% - Accent5 3 2 4 2" xfId="29186" hidden="1"/>
    <cellStyle name="20% - Accent5 3 2 4 2" xfId="29359" hidden="1"/>
    <cellStyle name="20% - Accent5 3 2 4 2" xfId="29752" hidden="1"/>
    <cellStyle name="20% - Accent5 3 2 4 2" xfId="29900" hidden="1"/>
    <cellStyle name="20% - Accent5 3 2 4 2" xfId="30238" hidden="1"/>
    <cellStyle name="20% - Accent5 3 2 4 2" xfId="30575" hidden="1"/>
    <cellStyle name="20% - Accent5 3 2 4 2" xfId="31140" hidden="1"/>
    <cellStyle name="20% - Accent5 3 2 4 2" xfId="31255" hidden="1"/>
    <cellStyle name="20% - Accent5 3 2 4 2" xfId="31978" hidden="1"/>
    <cellStyle name="20% - Accent5 3 2 4 2" xfId="32151" hidden="1"/>
    <cellStyle name="20% - Accent5 3 2 4 2" xfId="32544" hidden="1"/>
    <cellStyle name="20% - Accent5 3 2 4 2" xfId="32692" hidden="1"/>
    <cellStyle name="20% - Accent5 3 2 4 2" xfId="33030" hidden="1"/>
    <cellStyle name="20% - Accent5 3 2 4 2" xfId="33367" hidden="1"/>
    <cellStyle name="20% - Accent5 3 2 4 2" xfId="33931" hidden="1"/>
    <cellStyle name="20% - Accent5 3 2 4 2" xfId="34046" hidden="1"/>
    <cellStyle name="20% - Accent5 3 2 4 2" xfId="34769" hidden="1"/>
    <cellStyle name="20% - Accent5 3 2 4 2" xfId="34942" hidden="1"/>
    <cellStyle name="20% - Accent5 3 2 4 2" xfId="35335" hidden="1"/>
    <cellStyle name="20% - Accent5 3 2 4 2" xfId="35483" hidden="1"/>
    <cellStyle name="20% - Accent5 3 2 4 2" xfId="35821" hidden="1"/>
    <cellStyle name="20% - Accent5 3 2 4 2" xfId="36158" hidden="1"/>
    <cellStyle name="20% - Accent5 3 2 4 2" xfId="36723" hidden="1"/>
    <cellStyle name="20% - Accent5 3 2 4 2" xfId="36838" hidden="1"/>
    <cellStyle name="20% - Accent5 3 2 4 2" xfId="37561" hidden="1"/>
    <cellStyle name="20% - Accent5 3 2 4 2" xfId="37734" hidden="1"/>
    <cellStyle name="20% - Accent5 3 2 4 2" xfId="38127" hidden="1"/>
    <cellStyle name="20% - Accent5 3 2 4 2" xfId="38275" hidden="1"/>
    <cellStyle name="20% - Accent5 3 2 4 2" xfId="38613" hidden="1"/>
    <cellStyle name="20% - Accent5 3 2 4 2" xfId="38950" hidden="1"/>
    <cellStyle name="20% - Accent5 3 2 4 2" xfId="39515" hidden="1"/>
    <cellStyle name="20% - Accent5 3 2 4 2" xfId="39630" hidden="1"/>
    <cellStyle name="20% - Accent5 3 2 4 2" xfId="40353" hidden="1"/>
    <cellStyle name="20% - Accent5 3 2 4 2" xfId="40526" hidden="1"/>
    <cellStyle name="20% - Accent5 3 2 4 2" xfId="40919" hidden="1"/>
    <cellStyle name="20% - Accent5 3 2 4 2" xfId="41067" hidden="1"/>
    <cellStyle name="20% - Accent5 3 2 4 2" xfId="41405" hidden="1"/>
    <cellStyle name="20% - Accent5 3 2 4 2" xfId="41742" hidden="1"/>
    <cellStyle name="20% - Accent5 3 2 4 2" xfId="42305" hidden="1"/>
    <cellStyle name="20% - Accent5 3 2 4 2" xfId="42420" hidden="1"/>
    <cellStyle name="20% - Accent5 3 2 4 2" xfId="43143" hidden="1"/>
    <cellStyle name="20% - Accent5 3 2 4 2" xfId="43316" hidden="1"/>
    <cellStyle name="20% - Accent5 3 2 4 2" xfId="43709" hidden="1"/>
    <cellStyle name="20% - Accent5 3 2 4 2" xfId="43857" hidden="1"/>
    <cellStyle name="20% - Accent5 3 2 4 2" xfId="44195" hidden="1"/>
    <cellStyle name="20% - Accent5 3 2 4 2" xfId="44532" hidden="1"/>
    <cellStyle name="20% - Accent5 3 2 4 2" xfId="45097" hidden="1"/>
    <cellStyle name="20% - Accent5 3 2 4 2" xfId="45212" hidden="1"/>
    <cellStyle name="20% - Accent5 3 2 4 2" xfId="45935" hidden="1"/>
    <cellStyle name="20% - Accent5 3 2 4 2" xfId="46108" hidden="1"/>
    <cellStyle name="20% - Accent5 3 2 4 2" xfId="46501" hidden="1"/>
    <cellStyle name="20% - Accent5 3 2 4 2" xfId="46649" hidden="1"/>
    <cellStyle name="20% - Accent5 3 2 4 2" xfId="46987" hidden="1"/>
    <cellStyle name="20% - Accent5 3 2 4 2" xfId="47324" hidden="1"/>
    <cellStyle name="20% - Accent5 3 2 4 2" xfId="47889" hidden="1"/>
    <cellStyle name="20% - Accent5 3 2 4 2" xfId="48004" hidden="1"/>
    <cellStyle name="20% - Accent5 3 2 4 2" xfId="48727" hidden="1"/>
    <cellStyle name="20% - Accent5 3 2 4 2" xfId="48900" hidden="1"/>
    <cellStyle name="20% - Accent5 3 2 4 2" xfId="49293" hidden="1"/>
    <cellStyle name="20% - Accent5 3 2 4 2" xfId="49441" hidden="1"/>
    <cellStyle name="20% - Accent5 3 2 4 2" xfId="49779" hidden="1"/>
    <cellStyle name="20% - Accent5 3 2 4 2" xfId="50116" hidden="1"/>
    <cellStyle name="20% - Accent5 3 2 4 2" xfId="50679" hidden="1"/>
    <cellStyle name="20% - Accent5 3 2 4 2" xfId="50794" hidden="1"/>
    <cellStyle name="20% - Accent5 3 2 4 2" xfId="51517" hidden="1"/>
    <cellStyle name="20% - Accent5 3 2 4 2" xfId="51690" hidden="1"/>
    <cellStyle name="20% - Accent5 3 2 4 2" xfId="52083" hidden="1"/>
    <cellStyle name="20% - Accent5 3 2 4 2" xfId="52231" hidden="1"/>
    <cellStyle name="20% - Accent5 3 2 4 2" xfId="52569" hidden="1"/>
    <cellStyle name="20% - Accent5 3 2 4 2" xfId="52906" hidden="1"/>
    <cellStyle name="20% - Accent5 3 2 4 2" xfId="53471" hidden="1"/>
    <cellStyle name="20% - Accent5 3 2 4 2" xfId="53586" hidden="1"/>
    <cellStyle name="20% - Accent5 3 2 4 2" xfId="54309" hidden="1"/>
    <cellStyle name="20% - Accent5 3 2 4 2" xfId="54482" hidden="1"/>
    <cellStyle name="20% - Accent5 3 2 4 2" xfId="54875" hidden="1"/>
    <cellStyle name="20% - Accent5 3 2 4 2" xfId="55023" hidden="1"/>
    <cellStyle name="20% - Accent5 3 2 4 2" xfId="55361" hidden="1"/>
    <cellStyle name="20% - Accent5 3 2 4 2" xfId="55698" hidden="1"/>
    <cellStyle name="20% - Accent5 3 2 4 2" xfId="56263" hidden="1"/>
    <cellStyle name="20% - Accent5 3 2 4 2" xfId="56378" hidden="1"/>
    <cellStyle name="20% - Accent5 3 2 4 2" xfId="57101" hidden="1"/>
    <cellStyle name="20% - Accent5 3 2 4 2" xfId="57274" hidden="1"/>
    <cellStyle name="20% - Accent5 3 2 4 2" xfId="57667" hidden="1"/>
    <cellStyle name="20% - Accent5 3 2 4 2" xfId="57815" hidden="1"/>
    <cellStyle name="20% - Accent5 3 2 4 2" xfId="58153" hidden="1"/>
    <cellStyle name="20% - Accent5 3 2 4 2" xfId="58490" hidden="1"/>
    <cellStyle name="20% - Accent5 3 3 3 2" xfId="483" hidden="1"/>
    <cellStyle name="20% - Accent5 3 3 3 2" xfId="650" hidden="1"/>
    <cellStyle name="20% - Accent5 3 3 3 2" xfId="2010" hidden="1"/>
    <cellStyle name="20% - Accent5 3 3 3 2" xfId="2326" hidden="1"/>
    <cellStyle name="20% - Accent5 3 3 3 2" xfId="3110" hidden="1"/>
    <cellStyle name="20% - Accent5 3 3 3 2" xfId="3425" hidden="1"/>
    <cellStyle name="20% - Accent5 3 3 3 2" xfId="4088" hidden="1"/>
    <cellStyle name="20% - Accent5 3 3 3 2" xfId="4721" hidden="1"/>
    <cellStyle name="20% - Accent5 3 3 3 2" xfId="5815" hidden="1"/>
    <cellStyle name="20% - Accent5 3 3 3 2" xfId="5930" hidden="1"/>
    <cellStyle name="20% - Accent5 3 3 3 2" xfId="6653" hidden="1"/>
    <cellStyle name="20% - Accent5 3 3 3 2" xfId="6826" hidden="1"/>
    <cellStyle name="20% - Accent5 3 3 3 2" xfId="7219" hidden="1"/>
    <cellStyle name="20% - Accent5 3 3 3 2" xfId="7367" hidden="1"/>
    <cellStyle name="20% - Accent5 3 3 3 2" xfId="7705" hidden="1"/>
    <cellStyle name="20% - Accent5 3 3 3 2" xfId="8042" hidden="1"/>
    <cellStyle name="20% - Accent5 3 3 3 2" xfId="8607" hidden="1"/>
    <cellStyle name="20% - Accent5 3 3 3 2" xfId="8722" hidden="1"/>
    <cellStyle name="20% - Accent5 3 3 3 2" xfId="9445" hidden="1"/>
    <cellStyle name="20% - Accent5 3 3 3 2" xfId="9618" hidden="1"/>
    <cellStyle name="20% - Accent5 3 3 3 2" xfId="10011" hidden="1"/>
    <cellStyle name="20% - Accent5 3 3 3 2" xfId="10159" hidden="1"/>
    <cellStyle name="20% - Accent5 3 3 3 2" xfId="10497" hidden="1"/>
    <cellStyle name="20% - Accent5 3 3 3 2" xfId="10834" hidden="1"/>
    <cellStyle name="20% - Accent5 3 3 3 2" xfId="5088" hidden="1"/>
    <cellStyle name="20% - Accent5 3 3 3 2" xfId="4836" hidden="1"/>
    <cellStyle name="20% - Accent5 3 3 3 2" xfId="3332" hidden="1"/>
    <cellStyle name="20% - Accent5 3 3 3 2" xfId="3008" hidden="1"/>
    <cellStyle name="20% - Accent5 3 3 3 2" xfId="2206" hidden="1"/>
    <cellStyle name="20% - Accent5 3 3 3 2" xfId="1890" hidden="1"/>
    <cellStyle name="20% - Accent5 3 3 3 2" xfId="1027" hidden="1"/>
    <cellStyle name="20% - Accent5 3 3 3 2" xfId="310" hidden="1"/>
    <cellStyle name="20% - Accent5 3 3 3 2" xfId="11551" hidden="1"/>
    <cellStyle name="20% - Accent5 3 3 3 2" xfId="11666" hidden="1"/>
    <cellStyle name="20% - Accent5 3 3 3 2" xfId="12389" hidden="1"/>
    <cellStyle name="20% - Accent5 3 3 3 2" xfId="12562" hidden="1"/>
    <cellStyle name="20% - Accent5 3 3 3 2" xfId="12955" hidden="1"/>
    <cellStyle name="20% - Accent5 3 3 3 2" xfId="13103" hidden="1"/>
    <cellStyle name="20% - Accent5 3 3 3 2" xfId="13441" hidden="1"/>
    <cellStyle name="20% - Accent5 3 3 3 2" xfId="13778" hidden="1"/>
    <cellStyle name="20% - Accent5 3 3 3 2" xfId="14343" hidden="1"/>
    <cellStyle name="20% - Accent5 3 3 3 2" xfId="14458" hidden="1"/>
    <cellStyle name="20% - Accent5 3 3 3 2" xfId="15181" hidden="1"/>
    <cellStyle name="20% - Accent5 3 3 3 2" xfId="15354" hidden="1"/>
    <cellStyle name="20% - Accent5 3 3 3 2" xfId="15747" hidden="1"/>
    <cellStyle name="20% - Accent5 3 3 3 2" xfId="15895" hidden="1"/>
    <cellStyle name="20% - Accent5 3 3 3 2" xfId="16233" hidden="1"/>
    <cellStyle name="20% - Accent5 3 3 3 2" xfId="16570" hidden="1"/>
    <cellStyle name="20% - Accent5 3 3 3 2" xfId="17176" hidden="1"/>
    <cellStyle name="20% - Accent5 3 3 3 2" xfId="17291" hidden="1"/>
    <cellStyle name="20% - Accent5 3 3 3 2" xfId="18014" hidden="1"/>
    <cellStyle name="20% - Accent5 3 3 3 2" xfId="18187" hidden="1"/>
    <cellStyle name="20% - Accent5 3 3 3 2" xfId="18580" hidden="1"/>
    <cellStyle name="20% - Accent5 3 3 3 2" xfId="18728" hidden="1"/>
    <cellStyle name="20% - Accent5 3 3 3 2" xfId="19066" hidden="1"/>
    <cellStyle name="20% - Accent5 3 3 3 2" xfId="19403" hidden="1"/>
    <cellStyle name="20% - Accent5 3 3 3 2" xfId="19969" hidden="1"/>
    <cellStyle name="20% - Accent5 3 3 3 2" xfId="20084" hidden="1"/>
    <cellStyle name="20% - Accent5 3 3 3 2" xfId="20807" hidden="1"/>
    <cellStyle name="20% - Accent5 3 3 3 2" xfId="20980" hidden="1"/>
    <cellStyle name="20% - Accent5 3 3 3 2" xfId="21373" hidden="1"/>
    <cellStyle name="20% - Accent5 3 3 3 2" xfId="21521" hidden="1"/>
    <cellStyle name="20% - Accent5 3 3 3 2" xfId="21859" hidden="1"/>
    <cellStyle name="20% - Accent5 3 3 3 2" xfId="22196" hidden="1"/>
    <cellStyle name="20% - Accent5 3 3 3 2" xfId="22761" hidden="1"/>
    <cellStyle name="20% - Accent5 3 3 3 2" xfId="22876" hidden="1"/>
    <cellStyle name="20% - Accent5 3 3 3 2" xfId="23599" hidden="1"/>
    <cellStyle name="20% - Accent5 3 3 3 2" xfId="23772" hidden="1"/>
    <cellStyle name="20% - Accent5 3 3 3 2" xfId="24165" hidden="1"/>
    <cellStyle name="20% - Accent5 3 3 3 2" xfId="24313" hidden="1"/>
    <cellStyle name="20% - Accent5 3 3 3 2" xfId="24651" hidden="1"/>
    <cellStyle name="20% - Accent5 3 3 3 2" xfId="24988" hidden="1"/>
    <cellStyle name="20% - Accent5 3 3 3 2" xfId="25554" hidden="1"/>
    <cellStyle name="20% - Accent5 3 3 3 2" xfId="25669" hidden="1"/>
    <cellStyle name="20% - Accent5 3 3 3 2" xfId="26392" hidden="1"/>
    <cellStyle name="20% - Accent5 3 3 3 2" xfId="26565" hidden="1"/>
    <cellStyle name="20% - Accent5 3 3 3 2" xfId="26958" hidden="1"/>
    <cellStyle name="20% - Accent5 3 3 3 2" xfId="27106" hidden="1"/>
    <cellStyle name="20% - Accent5 3 3 3 2" xfId="27444" hidden="1"/>
    <cellStyle name="20% - Accent5 3 3 3 2" xfId="27781" hidden="1"/>
    <cellStyle name="20% - Accent5 3 3 3 2" xfId="28347" hidden="1"/>
    <cellStyle name="20% - Accent5 3 3 3 2" xfId="28462" hidden="1"/>
    <cellStyle name="20% - Accent5 3 3 3 2" xfId="29185" hidden="1"/>
    <cellStyle name="20% - Accent5 3 3 3 2" xfId="29358" hidden="1"/>
    <cellStyle name="20% - Accent5 3 3 3 2" xfId="29751" hidden="1"/>
    <cellStyle name="20% - Accent5 3 3 3 2" xfId="29899" hidden="1"/>
    <cellStyle name="20% - Accent5 3 3 3 2" xfId="30237" hidden="1"/>
    <cellStyle name="20% - Accent5 3 3 3 2" xfId="30574" hidden="1"/>
    <cellStyle name="20% - Accent5 3 3 3 2" xfId="31139" hidden="1"/>
    <cellStyle name="20% - Accent5 3 3 3 2" xfId="31254" hidden="1"/>
    <cellStyle name="20% - Accent5 3 3 3 2" xfId="31977" hidden="1"/>
    <cellStyle name="20% - Accent5 3 3 3 2" xfId="32150" hidden="1"/>
    <cellStyle name="20% - Accent5 3 3 3 2" xfId="32543" hidden="1"/>
    <cellStyle name="20% - Accent5 3 3 3 2" xfId="32691" hidden="1"/>
    <cellStyle name="20% - Accent5 3 3 3 2" xfId="33029" hidden="1"/>
    <cellStyle name="20% - Accent5 3 3 3 2" xfId="33366" hidden="1"/>
    <cellStyle name="20% - Accent5 3 3 3 2" xfId="33930" hidden="1"/>
    <cellStyle name="20% - Accent5 3 3 3 2" xfId="34045" hidden="1"/>
    <cellStyle name="20% - Accent5 3 3 3 2" xfId="34768" hidden="1"/>
    <cellStyle name="20% - Accent5 3 3 3 2" xfId="34941" hidden="1"/>
    <cellStyle name="20% - Accent5 3 3 3 2" xfId="35334" hidden="1"/>
    <cellStyle name="20% - Accent5 3 3 3 2" xfId="35482" hidden="1"/>
    <cellStyle name="20% - Accent5 3 3 3 2" xfId="35820" hidden="1"/>
    <cellStyle name="20% - Accent5 3 3 3 2" xfId="36157" hidden="1"/>
    <cellStyle name="20% - Accent5 3 3 3 2" xfId="36722" hidden="1"/>
    <cellStyle name="20% - Accent5 3 3 3 2" xfId="36837" hidden="1"/>
    <cellStyle name="20% - Accent5 3 3 3 2" xfId="37560" hidden="1"/>
    <cellStyle name="20% - Accent5 3 3 3 2" xfId="37733" hidden="1"/>
    <cellStyle name="20% - Accent5 3 3 3 2" xfId="38126" hidden="1"/>
    <cellStyle name="20% - Accent5 3 3 3 2" xfId="38274" hidden="1"/>
    <cellStyle name="20% - Accent5 3 3 3 2" xfId="38612" hidden="1"/>
    <cellStyle name="20% - Accent5 3 3 3 2" xfId="38949" hidden="1"/>
    <cellStyle name="20% - Accent5 3 3 3 2" xfId="39514" hidden="1"/>
    <cellStyle name="20% - Accent5 3 3 3 2" xfId="39629" hidden="1"/>
    <cellStyle name="20% - Accent5 3 3 3 2" xfId="40352" hidden="1"/>
    <cellStyle name="20% - Accent5 3 3 3 2" xfId="40525" hidden="1"/>
    <cellStyle name="20% - Accent5 3 3 3 2" xfId="40918" hidden="1"/>
    <cellStyle name="20% - Accent5 3 3 3 2" xfId="41066" hidden="1"/>
    <cellStyle name="20% - Accent5 3 3 3 2" xfId="41404" hidden="1"/>
    <cellStyle name="20% - Accent5 3 3 3 2" xfId="41741" hidden="1"/>
    <cellStyle name="20% - Accent5 3 3 3 2" xfId="42304" hidden="1"/>
    <cellStyle name="20% - Accent5 3 3 3 2" xfId="42419" hidden="1"/>
    <cellStyle name="20% - Accent5 3 3 3 2" xfId="43142" hidden="1"/>
    <cellStyle name="20% - Accent5 3 3 3 2" xfId="43315" hidden="1"/>
    <cellStyle name="20% - Accent5 3 3 3 2" xfId="43708" hidden="1"/>
    <cellStyle name="20% - Accent5 3 3 3 2" xfId="43856" hidden="1"/>
    <cellStyle name="20% - Accent5 3 3 3 2" xfId="44194" hidden="1"/>
    <cellStyle name="20% - Accent5 3 3 3 2" xfId="44531" hidden="1"/>
    <cellStyle name="20% - Accent5 3 3 3 2" xfId="45096" hidden="1"/>
    <cellStyle name="20% - Accent5 3 3 3 2" xfId="45211" hidden="1"/>
    <cellStyle name="20% - Accent5 3 3 3 2" xfId="45934" hidden="1"/>
    <cellStyle name="20% - Accent5 3 3 3 2" xfId="46107" hidden="1"/>
    <cellStyle name="20% - Accent5 3 3 3 2" xfId="46500" hidden="1"/>
    <cellStyle name="20% - Accent5 3 3 3 2" xfId="46648" hidden="1"/>
    <cellStyle name="20% - Accent5 3 3 3 2" xfId="46986" hidden="1"/>
    <cellStyle name="20% - Accent5 3 3 3 2" xfId="47323" hidden="1"/>
    <cellStyle name="20% - Accent5 3 3 3 2" xfId="47888" hidden="1"/>
    <cellStyle name="20% - Accent5 3 3 3 2" xfId="48003" hidden="1"/>
    <cellStyle name="20% - Accent5 3 3 3 2" xfId="48726" hidden="1"/>
    <cellStyle name="20% - Accent5 3 3 3 2" xfId="48899" hidden="1"/>
    <cellStyle name="20% - Accent5 3 3 3 2" xfId="49292" hidden="1"/>
    <cellStyle name="20% - Accent5 3 3 3 2" xfId="49440" hidden="1"/>
    <cellStyle name="20% - Accent5 3 3 3 2" xfId="49778" hidden="1"/>
    <cellStyle name="20% - Accent5 3 3 3 2" xfId="50115" hidden="1"/>
    <cellStyle name="20% - Accent5 3 3 3 2" xfId="50678" hidden="1"/>
    <cellStyle name="20% - Accent5 3 3 3 2" xfId="50793" hidden="1"/>
    <cellStyle name="20% - Accent5 3 3 3 2" xfId="51516" hidden="1"/>
    <cellStyle name="20% - Accent5 3 3 3 2" xfId="51689" hidden="1"/>
    <cellStyle name="20% - Accent5 3 3 3 2" xfId="52082" hidden="1"/>
    <cellStyle name="20% - Accent5 3 3 3 2" xfId="52230" hidden="1"/>
    <cellStyle name="20% - Accent5 3 3 3 2" xfId="52568" hidden="1"/>
    <cellStyle name="20% - Accent5 3 3 3 2" xfId="52905" hidden="1"/>
    <cellStyle name="20% - Accent5 3 3 3 2" xfId="53470" hidden="1"/>
    <cellStyle name="20% - Accent5 3 3 3 2" xfId="53585" hidden="1"/>
    <cellStyle name="20% - Accent5 3 3 3 2" xfId="54308" hidden="1"/>
    <cellStyle name="20% - Accent5 3 3 3 2" xfId="54481" hidden="1"/>
    <cellStyle name="20% - Accent5 3 3 3 2" xfId="54874" hidden="1"/>
    <cellStyle name="20% - Accent5 3 3 3 2" xfId="55022" hidden="1"/>
    <cellStyle name="20% - Accent5 3 3 3 2" xfId="55360" hidden="1"/>
    <cellStyle name="20% - Accent5 3 3 3 2" xfId="55697" hidden="1"/>
    <cellStyle name="20% - Accent5 3 3 3 2" xfId="56262" hidden="1"/>
    <cellStyle name="20% - Accent5 3 3 3 2" xfId="56377" hidden="1"/>
    <cellStyle name="20% - Accent5 3 3 3 2" xfId="57100" hidden="1"/>
    <cellStyle name="20% - Accent5 3 3 3 2" xfId="57273" hidden="1"/>
    <cellStyle name="20% - Accent5 3 3 3 2" xfId="57666" hidden="1"/>
    <cellStyle name="20% - Accent5 3 3 3 2" xfId="57814" hidden="1"/>
    <cellStyle name="20% - Accent5 3 3 3 2" xfId="58152" hidden="1"/>
    <cellStyle name="20% - Accent5 3 3 3 2" xfId="58489" hidden="1"/>
    <cellStyle name="20% - Accent5 4 2 2" xfId="485" hidden="1"/>
    <cellStyle name="20% - Accent5 4 2 2" xfId="652" hidden="1"/>
    <cellStyle name="20% - Accent5 4 2 2" xfId="2012" hidden="1"/>
    <cellStyle name="20% - Accent5 4 2 2" xfId="2328" hidden="1"/>
    <cellStyle name="20% - Accent5 4 2 2" xfId="3112" hidden="1"/>
    <cellStyle name="20% - Accent5 4 2 2" xfId="3427" hidden="1"/>
    <cellStyle name="20% - Accent5 4 2 2" xfId="4090" hidden="1"/>
    <cellStyle name="20% - Accent5 4 2 2" xfId="4723" hidden="1"/>
    <cellStyle name="20% - Accent5 4 2 2" xfId="5817" hidden="1"/>
    <cellStyle name="20% - Accent5 4 2 2" xfId="5932" hidden="1"/>
    <cellStyle name="20% - Accent5 4 2 2" xfId="6655" hidden="1"/>
    <cellStyle name="20% - Accent5 4 2 2" xfId="6828" hidden="1"/>
    <cellStyle name="20% - Accent5 4 2 2" xfId="7221" hidden="1"/>
    <cellStyle name="20% - Accent5 4 2 2" xfId="7369" hidden="1"/>
    <cellStyle name="20% - Accent5 4 2 2" xfId="7707" hidden="1"/>
    <cellStyle name="20% - Accent5 4 2 2" xfId="8044" hidden="1"/>
    <cellStyle name="20% - Accent5 4 2 2" xfId="8609" hidden="1"/>
    <cellStyle name="20% - Accent5 4 2 2" xfId="8724" hidden="1"/>
    <cellStyle name="20% - Accent5 4 2 2" xfId="9447" hidden="1"/>
    <cellStyle name="20% - Accent5 4 2 2" xfId="9620" hidden="1"/>
    <cellStyle name="20% - Accent5 4 2 2" xfId="10013" hidden="1"/>
    <cellStyle name="20% - Accent5 4 2 2" xfId="10161" hidden="1"/>
    <cellStyle name="20% - Accent5 4 2 2" xfId="10499" hidden="1"/>
    <cellStyle name="20% - Accent5 4 2 2" xfId="10836" hidden="1"/>
    <cellStyle name="20% - Accent5 4 2 2" xfId="5086" hidden="1"/>
    <cellStyle name="20% - Accent5 4 2 2" xfId="4834" hidden="1"/>
    <cellStyle name="20% - Accent5 4 2 2" xfId="3330" hidden="1"/>
    <cellStyle name="20% - Accent5 4 2 2" xfId="3006" hidden="1"/>
    <cellStyle name="20% - Accent5 4 2 2" xfId="2204" hidden="1"/>
    <cellStyle name="20% - Accent5 4 2 2" xfId="1888" hidden="1"/>
    <cellStyle name="20% - Accent5 4 2 2" xfId="1024" hidden="1"/>
    <cellStyle name="20% - Accent5 4 2 2" xfId="306" hidden="1"/>
    <cellStyle name="20% - Accent5 4 2 2" xfId="11553" hidden="1"/>
    <cellStyle name="20% - Accent5 4 2 2" xfId="11668" hidden="1"/>
    <cellStyle name="20% - Accent5 4 2 2" xfId="12391" hidden="1"/>
    <cellStyle name="20% - Accent5 4 2 2" xfId="12564" hidden="1"/>
    <cellStyle name="20% - Accent5 4 2 2" xfId="12957" hidden="1"/>
    <cellStyle name="20% - Accent5 4 2 2" xfId="13105" hidden="1"/>
    <cellStyle name="20% - Accent5 4 2 2" xfId="13443" hidden="1"/>
    <cellStyle name="20% - Accent5 4 2 2" xfId="13780" hidden="1"/>
    <cellStyle name="20% - Accent5 4 2 2" xfId="14345" hidden="1"/>
    <cellStyle name="20% - Accent5 4 2 2" xfId="14460" hidden="1"/>
    <cellStyle name="20% - Accent5 4 2 2" xfId="15183" hidden="1"/>
    <cellStyle name="20% - Accent5 4 2 2" xfId="15356" hidden="1"/>
    <cellStyle name="20% - Accent5 4 2 2" xfId="15749" hidden="1"/>
    <cellStyle name="20% - Accent5 4 2 2" xfId="15897" hidden="1"/>
    <cellStyle name="20% - Accent5 4 2 2" xfId="16235" hidden="1"/>
    <cellStyle name="20% - Accent5 4 2 2" xfId="16572" hidden="1"/>
    <cellStyle name="20% - Accent5 4 2 2" xfId="17178" hidden="1"/>
    <cellStyle name="20% - Accent5 4 2 2" xfId="17293" hidden="1"/>
    <cellStyle name="20% - Accent5 4 2 2" xfId="18016" hidden="1"/>
    <cellStyle name="20% - Accent5 4 2 2" xfId="18189" hidden="1"/>
    <cellStyle name="20% - Accent5 4 2 2" xfId="18582" hidden="1"/>
    <cellStyle name="20% - Accent5 4 2 2" xfId="18730" hidden="1"/>
    <cellStyle name="20% - Accent5 4 2 2" xfId="19068" hidden="1"/>
    <cellStyle name="20% - Accent5 4 2 2" xfId="19405" hidden="1"/>
    <cellStyle name="20% - Accent5 4 2 2" xfId="19971" hidden="1"/>
    <cellStyle name="20% - Accent5 4 2 2" xfId="20086" hidden="1"/>
    <cellStyle name="20% - Accent5 4 2 2" xfId="20809" hidden="1"/>
    <cellStyle name="20% - Accent5 4 2 2" xfId="20982" hidden="1"/>
    <cellStyle name="20% - Accent5 4 2 2" xfId="21375" hidden="1"/>
    <cellStyle name="20% - Accent5 4 2 2" xfId="21523" hidden="1"/>
    <cellStyle name="20% - Accent5 4 2 2" xfId="21861" hidden="1"/>
    <cellStyle name="20% - Accent5 4 2 2" xfId="22198" hidden="1"/>
    <cellStyle name="20% - Accent5 4 2 2" xfId="22763" hidden="1"/>
    <cellStyle name="20% - Accent5 4 2 2" xfId="22878" hidden="1"/>
    <cellStyle name="20% - Accent5 4 2 2" xfId="23601" hidden="1"/>
    <cellStyle name="20% - Accent5 4 2 2" xfId="23774" hidden="1"/>
    <cellStyle name="20% - Accent5 4 2 2" xfId="24167" hidden="1"/>
    <cellStyle name="20% - Accent5 4 2 2" xfId="24315" hidden="1"/>
    <cellStyle name="20% - Accent5 4 2 2" xfId="24653" hidden="1"/>
    <cellStyle name="20% - Accent5 4 2 2" xfId="24990" hidden="1"/>
    <cellStyle name="20% - Accent5 4 2 2" xfId="25556" hidden="1"/>
    <cellStyle name="20% - Accent5 4 2 2" xfId="25671" hidden="1"/>
    <cellStyle name="20% - Accent5 4 2 2" xfId="26394" hidden="1"/>
    <cellStyle name="20% - Accent5 4 2 2" xfId="26567" hidden="1"/>
    <cellStyle name="20% - Accent5 4 2 2" xfId="26960" hidden="1"/>
    <cellStyle name="20% - Accent5 4 2 2" xfId="27108" hidden="1"/>
    <cellStyle name="20% - Accent5 4 2 2" xfId="27446" hidden="1"/>
    <cellStyle name="20% - Accent5 4 2 2" xfId="27783" hidden="1"/>
    <cellStyle name="20% - Accent5 4 2 2" xfId="28349" hidden="1"/>
    <cellStyle name="20% - Accent5 4 2 2" xfId="28464" hidden="1"/>
    <cellStyle name="20% - Accent5 4 2 2" xfId="29187" hidden="1"/>
    <cellStyle name="20% - Accent5 4 2 2" xfId="29360" hidden="1"/>
    <cellStyle name="20% - Accent5 4 2 2" xfId="29753" hidden="1"/>
    <cellStyle name="20% - Accent5 4 2 2" xfId="29901" hidden="1"/>
    <cellStyle name="20% - Accent5 4 2 2" xfId="30239" hidden="1"/>
    <cellStyle name="20% - Accent5 4 2 2" xfId="30576" hidden="1"/>
    <cellStyle name="20% - Accent5 4 2 2" xfId="31141" hidden="1"/>
    <cellStyle name="20% - Accent5 4 2 2" xfId="31256" hidden="1"/>
    <cellStyle name="20% - Accent5 4 2 2" xfId="31979" hidden="1"/>
    <cellStyle name="20% - Accent5 4 2 2" xfId="32152" hidden="1"/>
    <cellStyle name="20% - Accent5 4 2 2" xfId="32545" hidden="1"/>
    <cellStyle name="20% - Accent5 4 2 2" xfId="32693" hidden="1"/>
    <cellStyle name="20% - Accent5 4 2 2" xfId="33031" hidden="1"/>
    <cellStyle name="20% - Accent5 4 2 2" xfId="33368" hidden="1"/>
    <cellStyle name="20% - Accent5 4 2 2" xfId="33932" hidden="1"/>
    <cellStyle name="20% - Accent5 4 2 2" xfId="34047" hidden="1"/>
    <cellStyle name="20% - Accent5 4 2 2" xfId="34770" hidden="1"/>
    <cellStyle name="20% - Accent5 4 2 2" xfId="34943" hidden="1"/>
    <cellStyle name="20% - Accent5 4 2 2" xfId="35336" hidden="1"/>
    <cellStyle name="20% - Accent5 4 2 2" xfId="35484" hidden="1"/>
    <cellStyle name="20% - Accent5 4 2 2" xfId="35822" hidden="1"/>
    <cellStyle name="20% - Accent5 4 2 2" xfId="36159" hidden="1"/>
    <cellStyle name="20% - Accent5 4 2 2" xfId="36724" hidden="1"/>
    <cellStyle name="20% - Accent5 4 2 2" xfId="36839" hidden="1"/>
    <cellStyle name="20% - Accent5 4 2 2" xfId="37562" hidden="1"/>
    <cellStyle name="20% - Accent5 4 2 2" xfId="37735" hidden="1"/>
    <cellStyle name="20% - Accent5 4 2 2" xfId="38128" hidden="1"/>
    <cellStyle name="20% - Accent5 4 2 2" xfId="38276" hidden="1"/>
    <cellStyle name="20% - Accent5 4 2 2" xfId="38614" hidden="1"/>
    <cellStyle name="20% - Accent5 4 2 2" xfId="38951" hidden="1"/>
    <cellStyle name="20% - Accent5 4 2 2" xfId="39516" hidden="1"/>
    <cellStyle name="20% - Accent5 4 2 2" xfId="39631" hidden="1"/>
    <cellStyle name="20% - Accent5 4 2 2" xfId="40354" hidden="1"/>
    <cellStyle name="20% - Accent5 4 2 2" xfId="40527" hidden="1"/>
    <cellStyle name="20% - Accent5 4 2 2" xfId="40920" hidden="1"/>
    <cellStyle name="20% - Accent5 4 2 2" xfId="41068" hidden="1"/>
    <cellStyle name="20% - Accent5 4 2 2" xfId="41406" hidden="1"/>
    <cellStyle name="20% - Accent5 4 2 2" xfId="41743" hidden="1"/>
    <cellStyle name="20% - Accent5 4 2 2" xfId="42306" hidden="1"/>
    <cellStyle name="20% - Accent5 4 2 2" xfId="42421" hidden="1"/>
    <cellStyle name="20% - Accent5 4 2 2" xfId="43144" hidden="1"/>
    <cellStyle name="20% - Accent5 4 2 2" xfId="43317" hidden="1"/>
    <cellStyle name="20% - Accent5 4 2 2" xfId="43710" hidden="1"/>
    <cellStyle name="20% - Accent5 4 2 2" xfId="43858" hidden="1"/>
    <cellStyle name="20% - Accent5 4 2 2" xfId="44196" hidden="1"/>
    <cellStyle name="20% - Accent5 4 2 2" xfId="44533" hidden="1"/>
    <cellStyle name="20% - Accent5 4 2 2" xfId="45098" hidden="1"/>
    <cellStyle name="20% - Accent5 4 2 2" xfId="45213" hidden="1"/>
    <cellStyle name="20% - Accent5 4 2 2" xfId="45936" hidden="1"/>
    <cellStyle name="20% - Accent5 4 2 2" xfId="46109" hidden="1"/>
    <cellStyle name="20% - Accent5 4 2 2" xfId="46502" hidden="1"/>
    <cellStyle name="20% - Accent5 4 2 2" xfId="46650" hidden="1"/>
    <cellStyle name="20% - Accent5 4 2 2" xfId="46988" hidden="1"/>
    <cellStyle name="20% - Accent5 4 2 2" xfId="47325" hidden="1"/>
    <cellStyle name="20% - Accent5 4 2 2" xfId="47890" hidden="1"/>
    <cellStyle name="20% - Accent5 4 2 2" xfId="48005" hidden="1"/>
    <cellStyle name="20% - Accent5 4 2 2" xfId="48728" hidden="1"/>
    <cellStyle name="20% - Accent5 4 2 2" xfId="48901" hidden="1"/>
    <cellStyle name="20% - Accent5 4 2 2" xfId="49294" hidden="1"/>
    <cellStyle name="20% - Accent5 4 2 2" xfId="49442" hidden="1"/>
    <cellStyle name="20% - Accent5 4 2 2" xfId="49780" hidden="1"/>
    <cellStyle name="20% - Accent5 4 2 2" xfId="50117" hidden="1"/>
    <cellStyle name="20% - Accent5 4 2 2" xfId="50680" hidden="1"/>
    <cellStyle name="20% - Accent5 4 2 2" xfId="50795" hidden="1"/>
    <cellStyle name="20% - Accent5 4 2 2" xfId="51518" hidden="1"/>
    <cellStyle name="20% - Accent5 4 2 2" xfId="51691" hidden="1"/>
    <cellStyle name="20% - Accent5 4 2 2" xfId="52084" hidden="1"/>
    <cellStyle name="20% - Accent5 4 2 2" xfId="52232" hidden="1"/>
    <cellStyle name="20% - Accent5 4 2 2" xfId="52570" hidden="1"/>
    <cellStyle name="20% - Accent5 4 2 2" xfId="52907" hidden="1"/>
    <cellStyle name="20% - Accent5 4 2 2" xfId="53472" hidden="1"/>
    <cellStyle name="20% - Accent5 4 2 2" xfId="53587" hidden="1"/>
    <cellStyle name="20% - Accent5 4 2 2" xfId="54310" hidden="1"/>
    <cellStyle name="20% - Accent5 4 2 2" xfId="54483" hidden="1"/>
    <cellStyle name="20% - Accent5 4 2 2" xfId="54876" hidden="1"/>
    <cellStyle name="20% - Accent5 4 2 2" xfId="55024" hidden="1"/>
    <cellStyle name="20% - Accent5 4 2 2" xfId="55362" hidden="1"/>
    <cellStyle name="20% - Accent5 4 2 2" xfId="55699" hidden="1"/>
    <cellStyle name="20% - Accent5 4 2 2" xfId="56264" hidden="1"/>
    <cellStyle name="20% - Accent5 4 2 2" xfId="56379" hidden="1"/>
    <cellStyle name="20% - Accent5 4 2 2" xfId="57102" hidden="1"/>
    <cellStyle name="20% - Accent5 4 2 2" xfId="57275" hidden="1"/>
    <cellStyle name="20% - Accent5 4 2 2" xfId="57668" hidden="1"/>
    <cellStyle name="20% - Accent5 4 2 2" xfId="57816" hidden="1"/>
    <cellStyle name="20% - Accent5 4 2 2" xfId="58154" hidden="1"/>
    <cellStyle name="20% - Accent5 4 2 2" xfId="58491" hidden="1"/>
    <cellStyle name="20% - Accent5 4 3" xfId="463" hidden="1"/>
    <cellStyle name="20% - Accent5 4 3" xfId="630" hidden="1"/>
    <cellStyle name="20% - Accent5 4 3" xfId="1990" hidden="1"/>
    <cellStyle name="20% - Accent5 4 3" xfId="2306" hidden="1"/>
    <cellStyle name="20% - Accent5 4 3" xfId="3090" hidden="1"/>
    <cellStyle name="20% - Accent5 4 3" xfId="3405" hidden="1"/>
    <cellStyle name="20% - Accent5 4 3" xfId="4068" hidden="1"/>
    <cellStyle name="20% - Accent5 4 3" xfId="4701" hidden="1"/>
    <cellStyle name="20% - Accent5 4 3" xfId="5795" hidden="1"/>
    <cellStyle name="20% - Accent5 4 3" xfId="5910" hidden="1"/>
    <cellStyle name="20% - Accent5 4 3" xfId="6633" hidden="1"/>
    <cellStyle name="20% - Accent5 4 3" xfId="6806" hidden="1"/>
    <cellStyle name="20% - Accent5 4 3" xfId="7199" hidden="1"/>
    <cellStyle name="20% - Accent5 4 3" xfId="7347" hidden="1"/>
    <cellStyle name="20% - Accent5 4 3" xfId="7685" hidden="1"/>
    <cellStyle name="20% - Accent5 4 3" xfId="8022" hidden="1"/>
    <cellStyle name="20% - Accent5 4 3" xfId="8587" hidden="1"/>
    <cellStyle name="20% - Accent5 4 3" xfId="8702" hidden="1"/>
    <cellStyle name="20% - Accent5 4 3" xfId="9425" hidden="1"/>
    <cellStyle name="20% - Accent5 4 3" xfId="9598" hidden="1"/>
    <cellStyle name="20% - Accent5 4 3" xfId="9991" hidden="1"/>
    <cellStyle name="20% - Accent5 4 3" xfId="10139" hidden="1"/>
    <cellStyle name="20% - Accent5 4 3" xfId="10477" hidden="1"/>
    <cellStyle name="20% - Accent5 4 3" xfId="10814" hidden="1"/>
    <cellStyle name="20% - Accent5 4 3" xfId="5108" hidden="1"/>
    <cellStyle name="20% - Accent5 4 3" xfId="4856" hidden="1"/>
    <cellStyle name="20% - Accent5 4 3" xfId="3353" hidden="1"/>
    <cellStyle name="20% - Accent5 4 3" xfId="3028" hidden="1"/>
    <cellStyle name="20% - Accent5 4 3" xfId="2228" hidden="1"/>
    <cellStyle name="20% - Accent5 4 3" xfId="1910" hidden="1"/>
    <cellStyle name="20% - Accent5 4 3" xfId="1052" hidden="1"/>
    <cellStyle name="20% - Accent5 4 3" xfId="339" hidden="1"/>
    <cellStyle name="20% - Accent5 4 3" xfId="11531" hidden="1"/>
    <cellStyle name="20% - Accent5 4 3" xfId="11646" hidden="1"/>
    <cellStyle name="20% - Accent5 4 3" xfId="12369" hidden="1"/>
    <cellStyle name="20% - Accent5 4 3" xfId="12542" hidden="1"/>
    <cellStyle name="20% - Accent5 4 3" xfId="12935" hidden="1"/>
    <cellStyle name="20% - Accent5 4 3" xfId="13083" hidden="1"/>
    <cellStyle name="20% - Accent5 4 3" xfId="13421" hidden="1"/>
    <cellStyle name="20% - Accent5 4 3" xfId="13758" hidden="1"/>
    <cellStyle name="20% - Accent5 4 3" xfId="14323" hidden="1"/>
    <cellStyle name="20% - Accent5 4 3" xfId="14438" hidden="1"/>
    <cellStyle name="20% - Accent5 4 3" xfId="15161" hidden="1"/>
    <cellStyle name="20% - Accent5 4 3" xfId="15334" hidden="1"/>
    <cellStyle name="20% - Accent5 4 3" xfId="15727" hidden="1"/>
    <cellStyle name="20% - Accent5 4 3" xfId="15875" hidden="1"/>
    <cellStyle name="20% - Accent5 4 3" xfId="16213" hidden="1"/>
    <cellStyle name="20% - Accent5 4 3" xfId="16550" hidden="1"/>
    <cellStyle name="20% - Accent5 4 3" xfId="17156" hidden="1"/>
    <cellStyle name="20% - Accent5 4 3" xfId="17271" hidden="1"/>
    <cellStyle name="20% - Accent5 4 3" xfId="17994" hidden="1"/>
    <cellStyle name="20% - Accent5 4 3" xfId="18167" hidden="1"/>
    <cellStyle name="20% - Accent5 4 3" xfId="18560" hidden="1"/>
    <cellStyle name="20% - Accent5 4 3" xfId="18708" hidden="1"/>
    <cellStyle name="20% - Accent5 4 3" xfId="19046" hidden="1"/>
    <cellStyle name="20% - Accent5 4 3" xfId="19383" hidden="1"/>
    <cellStyle name="20% - Accent5 4 3" xfId="19949" hidden="1"/>
    <cellStyle name="20% - Accent5 4 3" xfId="20064" hidden="1"/>
    <cellStyle name="20% - Accent5 4 3" xfId="20787" hidden="1"/>
    <cellStyle name="20% - Accent5 4 3" xfId="20960" hidden="1"/>
    <cellStyle name="20% - Accent5 4 3" xfId="21353" hidden="1"/>
    <cellStyle name="20% - Accent5 4 3" xfId="21501" hidden="1"/>
    <cellStyle name="20% - Accent5 4 3" xfId="21839" hidden="1"/>
    <cellStyle name="20% - Accent5 4 3" xfId="22176" hidden="1"/>
    <cellStyle name="20% - Accent5 4 3" xfId="22741" hidden="1"/>
    <cellStyle name="20% - Accent5 4 3" xfId="22856" hidden="1"/>
    <cellStyle name="20% - Accent5 4 3" xfId="23579" hidden="1"/>
    <cellStyle name="20% - Accent5 4 3" xfId="23752" hidden="1"/>
    <cellStyle name="20% - Accent5 4 3" xfId="24145" hidden="1"/>
    <cellStyle name="20% - Accent5 4 3" xfId="24293" hidden="1"/>
    <cellStyle name="20% - Accent5 4 3" xfId="24631" hidden="1"/>
    <cellStyle name="20% - Accent5 4 3" xfId="24968" hidden="1"/>
    <cellStyle name="20% - Accent5 4 3" xfId="25534" hidden="1"/>
    <cellStyle name="20% - Accent5 4 3" xfId="25649" hidden="1"/>
    <cellStyle name="20% - Accent5 4 3" xfId="26372" hidden="1"/>
    <cellStyle name="20% - Accent5 4 3" xfId="26545" hidden="1"/>
    <cellStyle name="20% - Accent5 4 3" xfId="26938" hidden="1"/>
    <cellStyle name="20% - Accent5 4 3" xfId="27086" hidden="1"/>
    <cellStyle name="20% - Accent5 4 3" xfId="27424" hidden="1"/>
    <cellStyle name="20% - Accent5 4 3" xfId="27761" hidden="1"/>
    <cellStyle name="20% - Accent5 4 3" xfId="28327" hidden="1"/>
    <cellStyle name="20% - Accent5 4 3" xfId="28442" hidden="1"/>
    <cellStyle name="20% - Accent5 4 3" xfId="29165" hidden="1"/>
    <cellStyle name="20% - Accent5 4 3" xfId="29338" hidden="1"/>
    <cellStyle name="20% - Accent5 4 3" xfId="29731" hidden="1"/>
    <cellStyle name="20% - Accent5 4 3" xfId="29879" hidden="1"/>
    <cellStyle name="20% - Accent5 4 3" xfId="30217" hidden="1"/>
    <cellStyle name="20% - Accent5 4 3" xfId="30554" hidden="1"/>
    <cellStyle name="20% - Accent5 4 3" xfId="31119" hidden="1"/>
    <cellStyle name="20% - Accent5 4 3" xfId="31234" hidden="1"/>
    <cellStyle name="20% - Accent5 4 3" xfId="31957" hidden="1"/>
    <cellStyle name="20% - Accent5 4 3" xfId="32130" hidden="1"/>
    <cellStyle name="20% - Accent5 4 3" xfId="32523" hidden="1"/>
    <cellStyle name="20% - Accent5 4 3" xfId="32671" hidden="1"/>
    <cellStyle name="20% - Accent5 4 3" xfId="33009" hidden="1"/>
    <cellStyle name="20% - Accent5 4 3" xfId="33346" hidden="1"/>
    <cellStyle name="20% - Accent5 4 3" xfId="33910" hidden="1"/>
    <cellStyle name="20% - Accent5 4 3" xfId="34025" hidden="1"/>
    <cellStyle name="20% - Accent5 4 3" xfId="34748" hidden="1"/>
    <cellStyle name="20% - Accent5 4 3" xfId="34921" hidden="1"/>
    <cellStyle name="20% - Accent5 4 3" xfId="35314" hidden="1"/>
    <cellStyle name="20% - Accent5 4 3" xfId="35462" hidden="1"/>
    <cellStyle name="20% - Accent5 4 3" xfId="35800" hidden="1"/>
    <cellStyle name="20% - Accent5 4 3" xfId="36137" hidden="1"/>
    <cellStyle name="20% - Accent5 4 3" xfId="36702" hidden="1"/>
    <cellStyle name="20% - Accent5 4 3" xfId="36817" hidden="1"/>
    <cellStyle name="20% - Accent5 4 3" xfId="37540" hidden="1"/>
    <cellStyle name="20% - Accent5 4 3" xfId="37713" hidden="1"/>
    <cellStyle name="20% - Accent5 4 3" xfId="38106" hidden="1"/>
    <cellStyle name="20% - Accent5 4 3" xfId="38254" hidden="1"/>
    <cellStyle name="20% - Accent5 4 3" xfId="38592" hidden="1"/>
    <cellStyle name="20% - Accent5 4 3" xfId="38929" hidden="1"/>
    <cellStyle name="20% - Accent5 4 3" xfId="39494" hidden="1"/>
    <cellStyle name="20% - Accent5 4 3" xfId="39609" hidden="1"/>
    <cellStyle name="20% - Accent5 4 3" xfId="40332" hidden="1"/>
    <cellStyle name="20% - Accent5 4 3" xfId="40505" hidden="1"/>
    <cellStyle name="20% - Accent5 4 3" xfId="40898" hidden="1"/>
    <cellStyle name="20% - Accent5 4 3" xfId="41046" hidden="1"/>
    <cellStyle name="20% - Accent5 4 3" xfId="41384" hidden="1"/>
    <cellStyle name="20% - Accent5 4 3" xfId="41721" hidden="1"/>
    <cellStyle name="20% - Accent5 4 3" xfId="42284" hidden="1"/>
    <cellStyle name="20% - Accent5 4 3" xfId="42399" hidden="1"/>
    <cellStyle name="20% - Accent5 4 3" xfId="43122" hidden="1"/>
    <cellStyle name="20% - Accent5 4 3" xfId="43295" hidden="1"/>
    <cellStyle name="20% - Accent5 4 3" xfId="43688" hidden="1"/>
    <cellStyle name="20% - Accent5 4 3" xfId="43836" hidden="1"/>
    <cellStyle name="20% - Accent5 4 3" xfId="44174" hidden="1"/>
    <cellStyle name="20% - Accent5 4 3" xfId="44511" hidden="1"/>
    <cellStyle name="20% - Accent5 4 3" xfId="45076" hidden="1"/>
    <cellStyle name="20% - Accent5 4 3" xfId="45191" hidden="1"/>
    <cellStyle name="20% - Accent5 4 3" xfId="45914" hidden="1"/>
    <cellStyle name="20% - Accent5 4 3" xfId="46087" hidden="1"/>
    <cellStyle name="20% - Accent5 4 3" xfId="46480" hidden="1"/>
    <cellStyle name="20% - Accent5 4 3" xfId="46628" hidden="1"/>
    <cellStyle name="20% - Accent5 4 3" xfId="46966" hidden="1"/>
    <cellStyle name="20% - Accent5 4 3" xfId="47303" hidden="1"/>
    <cellStyle name="20% - Accent5 4 3" xfId="47868" hidden="1"/>
    <cellStyle name="20% - Accent5 4 3" xfId="47983" hidden="1"/>
    <cellStyle name="20% - Accent5 4 3" xfId="48706" hidden="1"/>
    <cellStyle name="20% - Accent5 4 3" xfId="48879" hidden="1"/>
    <cellStyle name="20% - Accent5 4 3" xfId="49272" hidden="1"/>
    <cellStyle name="20% - Accent5 4 3" xfId="49420" hidden="1"/>
    <cellStyle name="20% - Accent5 4 3" xfId="49758" hidden="1"/>
    <cellStyle name="20% - Accent5 4 3" xfId="50095" hidden="1"/>
    <cellStyle name="20% - Accent5 4 3" xfId="50658" hidden="1"/>
    <cellStyle name="20% - Accent5 4 3" xfId="50773" hidden="1"/>
    <cellStyle name="20% - Accent5 4 3" xfId="51496" hidden="1"/>
    <cellStyle name="20% - Accent5 4 3" xfId="51669" hidden="1"/>
    <cellStyle name="20% - Accent5 4 3" xfId="52062" hidden="1"/>
    <cellStyle name="20% - Accent5 4 3" xfId="52210" hidden="1"/>
    <cellStyle name="20% - Accent5 4 3" xfId="52548" hidden="1"/>
    <cellStyle name="20% - Accent5 4 3" xfId="52885" hidden="1"/>
    <cellStyle name="20% - Accent5 4 3" xfId="53450" hidden="1"/>
    <cellStyle name="20% - Accent5 4 3" xfId="53565" hidden="1"/>
    <cellStyle name="20% - Accent5 4 3" xfId="54288" hidden="1"/>
    <cellStyle name="20% - Accent5 4 3" xfId="54461" hidden="1"/>
    <cellStyle name="20% - Accent5 4 3" xfId="54854" hidden="1"/>
    <cellStyle name="20% - Accent5 4 3" xfId="55002" hidden="1"/>
    <cellStyle name="20% - Accent5 4 3" xfId="55340" hidden="1"/>
    <cellStyle name="20% - Accent5 4 3" xfId="55677" hidden="1"/>
    <cellStyle name="20% - Accent5 4 3" xfId="56242" hidden="1"/>
    <cellStyle name="20% - Accent5 4 3" xfId="56357" hidden="1"/>
    <cellStyle name="20% - Accent5 4 3" xfId="57080" hidden="1"/>
    <cellStyle name="20% - Accent5 4 3" xfId="57253" hidden="1"/>
    <cellStyle name="20% - Accent5 4 3" xfId="57646" hidden="1"/>
    <cellStyle name="20% - Accent5 4 3" xfId="57794" hidden="1"/>
    <cellStyle name="20% - Accent5 4 3" xfId="58132" hidden="1"/>
    <cellStyle name="20% - Accent5 4 3" xfId="58469" hidden="1"/>
    <cellStyle name="20% - Accent5 6" xfId="36" hidden="1"/>
    <cellStyle name="20% - Accent5 6" xfId="117" hidden="1"/>
    <cellStyle name="20% - Accent5 6" xfId="197" hidden="1"/>
    <cellStyle name="20% - Accent5 6" xfId="374" hidden="1"/>
    <cellStyle name="20% - Accent5 6" xfId="1350" hidden="1"/>
    <cellStyle name="20% - Accent5 6" xfId="1474" hidden="1"/>
    <cellStyle name="20% - Accent5 6" xfId="1618" hidden="1"/>
    <cellStyle name="20% - Accent5 6" xfId="1243" hidden="1"/>
    <cellStyle name="20% - Accent5 6" xfId="1768" hidden="1"/>
    <cellStyle name="20% - Accent5 6" xfId="1153" hidden="1"/>
    <cellStyle name="20% - Accent5 6" xfId="2254" hidden="1"/>
    <cellStyle name="20% - Accent5 6" xfId="2562" hidden="1"/>
    <cellStyle name="20% - Accent5 6" xfId="2692" hidden="1"/>
    <cellStyle name="20% - Accent5 6" xfId="2215" hidden="1"/>
    <cellStyle name="20% - Accent5 6" xfId="2856" hidden="1"/>
    <cellStyle name="20% - Accent5 6" xfId="1089" hidden="1"/>
    <cellStyle name="20% - Accent5 6" xfId="3265" hidden="1"/>
    <cellStyle name="20% - Accent5 6" xfId="3587" hidden="1"/>
    <cellStyle name="20% - Accent5 6" xfId="3685" hidden="1"/>
    <cellStyle name="20% - Accent5 6" xfId="3880" hidden="1"/>
    <cellStyle name="20% - Accent5 6" xfId="4359" hidden="1"/>
    <cellStyle name="20% - Accent5 6" xfId="4469" hidden="1"/>
    <cellStyle name="20% - Accent5 6" xfId="4641" hidden="1"/>
    <cellStyle name="20% - Accent5 6" xfId="4953" hidden="1"/>
    <cellStyle name="20% - Accent5 6" xfId="5472" hidden="1"/>
    <cellStyle name="20% - Accent5 6" xfId="5552" hidden="1"/>
    <cellStyle name="20% - Accent5 6" xfId="5630" hidden="1"/>
    <cellStyle name="20% - Accent5 6" xfId="5708" hidden="1"/>
    <cellStyle name="20% - Accent5 6" xfId="6290" hidden="1"/>
    <cellStyle name="20% - Accent5 6" xfId="6369" hidden="1"/>
    <cellStyle name="20% - Accent5 6" xfId="6448" hidden="1"/>
    <cellStyle name="20% - Accent5 6" xfId="6224" hidden="1"/>
    <cellStyle name="20% - Accent5 6" xfId="6531" hidden="1"/>
    <cellStyle name="20% - Accent5 6" xfId="6144" hidden="1"/>
    <cellStyle name="20% - Accent5 6" xfId="6764" hidden="1"/>
    <cellStyle name="20% - Accent5 6" xfId="6964" hidden="1"/>
    <cellStyle name="20% - Accent5 6" xfId="7042" hidden="1"/>
    <cellStyle name="20% - Accent5 6" xfId="6761" hidden="1"/>
    <cellStyle name="20% - Accent5 6" xfId="7119" hidden="1"/>
    <cellStyle name="20% - Accent5 6" xfId="6085" hidden="1"/>
    <cellStyle name="20% - Accent5 6" xfId="7310" hidden="1"/>
    <cellStyle name="20% - Accent5 6" xfId="7496" hidden="1"/>
    <cellStyle name="20% - Accent5 6" xfId="7574" hidden="1"/>
    <cellStyle name="20% - Accent5 6" xfId="7651" hidden="1"/>
    <cellStyle name="20% - Accent5 6" xfId="7833" hidden="1"/>
    <cellStyle name="20% - Accent5 6" xfId="7911" hidden="1"/>
    <cellStyle name="20% - Accent5 6" xfId="7988" hidden="1"/>
    <cellStyle name="20% - Accent5 6" xfId="8170" hidden="1"/>
    <cellStyle name="20% - Accent5 6" xfId="8264" hidden="1"/>
    <cellStyle name="20% - Accent5 6" xfId="8344" hidden="1"/>
    <cellStyle name="20% - Accent5 6" xfId="8422" hidden="1"/>
    <cellStyle name="20% - Accent5 6" xfId="8500" hidden="1"/>
    <cellStyle name="20% - Accent5 6" xfId="9082" hidden="1"/>
    <cellStyle name="20% - Accent5 6" xfId="9161" hidden="1"/>
    <cellStyle name="20% - Accent5 6" xfId="9240" hidden="1"/>
    <cellStyle name="20% - Accent5 6" xfId="9016" hidden="1"/>
    <cellStyle name="20% - Accent5 6" xfId="9323" hidden="1"/>
    <cellStyle name="20% - Accent5 6" xfId="8936" hidden="1"/>
    <cellStyle name="20% - Accent5 6" xfId="9556" hidden="1"/>
    <cellStyle name="20% - Accent5 6" xfId="9756" hidden="1"/>
    <cellStyle name="20% - Accent5 6" xfId="9834" hidden="1"/>
    <cellStyle name="20% - Accent5 6" xfId="9553" hidden="1"/>
    <cellStyle name="20% - Accent5 6" xfId="9911" hidden="1"/>
    <cellStyle name="20% - Accent5 6" xfId="8877" hidden="1"/>
    <cellStyle name="20% - Accent5 6" xfId="10102" hidden="1"/>
    <cellStyle name="20% - Accent5 6" xfId="10288" hidden="1"/>
    <cellStyle name="20% - Accent5 6" xfId="10366" hidden="1"/>
    <cellStyle name="20% - Accent5 6" xfId="10443" hidden="1"/>
    <cellStyle name="20% - Accent5 6" xfId="10625" hidden="1"/>
    <cellStyle name="20% - Accent5 6" xfId="10703" hidden="1"/>
    <cellStyle name="20% - Accent5 6" xfId="10780" hidden="1"/>
    <cellStyle name="20% - Accent5 6" xfId="10962" hidden="1"/>
    <cellStyle name="20% - Accent5 6" xfId="5442" hidden="1"/>
    <cellStyle name="20% - Accent5 6" xfId="5362" hidden="1"/>
    <cellStyle name="20% - Accent5 6" xfId="5283" hidden="1"/>
    <cellStyle name="20% - Accent5 6" xfId="5200" hidden="1"/>
    <cellStyle name="20% - Accent5 6" xfId="4035" hidden="1"/>
    <cellStyle name="20% - Accent5 6" xfId="3951" hidden="1"/>
    <cellStyle name="20% - Accent5 6" xfId="3867" hidden="1"/>
    <cellStyle name="20% - Accent5 6" xfId="4204" hidden="1"/>
    <cellStyle name="20% - Accent5 6" xfId="3774" hidden="1"/>
    <cellStyle name="20% - Accent5 6" xfId="4349" hidden="1"/>
    <cellStyle name="20% - Accent5 6" xfId="3175" hidden="1"/>
    <cellStyle name="20% - Accent5 6" xfId="2806" hidden="1"/>
    <cellStyle name="20% - Accent5 6" xfId="2624" hidden="1"/>
    <cellStyle name="20% - Accent5 6" xfId="3178" hidden="1"/>
    <cellStyle name="20% - Accent5 6" xfId="2441" hidden="1"/>
    <cellStyle name="20% - Accent5 6" xfId="4524" hidden="1"/>
    <cellStyle name="20% - Accent5 6" xfId="1961" hidden="1"/>
    <cellStyle name="20% - Accent5 6" xfId="1615" hidden="1"/>
    <cellStyle name="20% - Accent5 6" xfId="1421" hidden="1"/>
    <cellStyle name="20% - Accent5 6" xfId="1205" hidden="1"/>
    <cellStyle name="20% - Accent5 6" xfId="817" hidden="1"/>
    <cellStyle name="20% - Accent5 6" xfId="739" hidden="1"/>
    <cellStyle name="20% - Accent5 6" xfId="553" hidden="1"/>
    <cellStyle name="20% - Accent5 6" xfId="11114" hidden="1"/>
    <cellStyle name="20% - Accent5 6" xfId="11208" hidden="1"/>
    <cellStyle name="20% - Accent5 6" xfId="11288" hidden="1"/>
    <cellStyle name="20% - Accent5 6" xfId="11366" hidden="1"/>
    <cellStyle name="20% - Accent5 6" xfId="11444" hidden="1"/>
    <cellStyle name="20% - Accent5 6" xfId="12026" hidden="1"/>
    <cellStyle name="20% - Accent5 6" xfId="12105" hidden="1"/>
    <cellStyle name="20% - Accent5 6" xfId="12184" hidden="1"/>
    <cellStyle name="20% - Accent5 6" xfId="11960" hidden="1"/>
    <cellStyle name="20% - Accent5 6" xfId="12267" hidden="1"/>
    <cellStyle name="20% - Accent5 6" xfId="11880" hidden="1"/>
    <cellStyle name="20% - Accent5 6" xfId="12500" hidden="1"/>
    <cellStyle name="20% - Accent5 6" xfId="12700" hidden="1"/>
    <cellStyle name="20% - Accent5 6" xfId="12778" hidden="1"/>
    <cellStyle name="20% - Accent5 6" xfId="12497" hidden="1"/>
    <cellStyle name="20% - Accent5 6" xfId="12855" hidden="1"/>
    <cellStyle name="20% - Accent5 6" xfId="11821" hidden="1"/>
    <cellStyle name="20% - Accent5 6" xfId="13046" hidden="1"/>
    <cellStyle name="20% - Accent5 6" xfId="13232" hidden="1"/>
    <cellStyle name="20% - Accent5 6" xfId="13310" hidden="1"/>
    <cellStyle name="20% - Accent5 6" xfId="13387" hidden="1"/>
    <cellStyle name="20% - Accent5 6" xfId="13569" hidden="1"/>
    <cellStyle name="20% - Accent5 6" xfId="13647" hidden="1"/>
    <cellStyle name="20% - Accent5 6" xfId="13724" hidden="1"/>
    <cellStyle name="20% - Accent5 6" xfId="13906" hidden="1"/>
    <cellStyle name="20% - Accent5 6" xfId="14000" hidden="1"/>
    <cellStyle name="20% - Accent5 6" xfId="14080" hidden="1"/>
    <cellStyle name="20% - Accent5 6" xfId="14158" hidden="1"/>
    <cellStyle name="20% - Accent5 6" xfId="14236" hidden="1"/>
    <cellStyle name="20% - Accent5 6" xfId="14818" hidden="1"/>
    <cellStyle name="20% - Accent5 6" xfId="14897" hidden="1"/>
    <cellStyle name="20% - Accent5 6" xfId="14976" hidden="1"/>
    <cellStyle name="20% - Accent5 6" xfId="14752" hidden="1"/>
    <cellStyle name="20% - Accent5 6" xfId="15059" hidden="1"/>
    <cellStyle name="20% - Accent5 6" xfId="14672" hidden="1"/>
    <cellStyle name="20% - Accent5 6" xfId="15292" hidden="1"/>
    <cellStyle name="20% - Accent5 6" xfId="15492" hidden="1"/>
    <cellStyle name="20% - Accent5 6" xfId="15570" hidden="1"/>
    <cellStyle name="20% - Accent5 6" xfId="15289" hidden="1"/>
    <cellStyle name="20% - Accent5 6" xfId="15647" hidden="1"/>
    <cellStyle name="20% - Accent5 6" xfId="14613" hidden="1"/>
    <cellStyle name="20% - Accent5 6" xfId="15838" hidden="1"/>
    <cellStyle name="20% - Accent5 6" xfId="16024" hidden="1"/>
    <cellStyle name="20% - Accent5 6" xfId="16102" hidden="1"/>
    <cellStyle name="20% - Accent5 6" xfId="16179" hidden="1"/>
    <cellStyle name="20% - Accent5 6" xfId="16361" hidden="1"/>
    <cellStyle name="20% - Accent5 6" xfId="16439" hidden="1"/>
    <cellStyle name="20% - Accent5 6" xfId="16516" hidden="1"/>
    <cellStyle name="20% - Accent5 6" xfId="16698" hidden="1"/>
    <cellStyle name="20% - Accent5 6" xfId="16833" hidden="1"/>
    <cellStyle name="20% - Accent5 6" xfId="16913" hidden="1"/>
    <cellStyle name="20% - Accent5 6" xfId="16991" hidden="1"/>
    <cellStyle name="20% - Accent5 6" xfId="17069" hidden="1"/>
    <cellStyle name="20% - Accent5 6" xfId="17651" hidden="1"/>
    <cellStyle name="20% - Accent5 6" xfId="17730" hidden="1"/>
    <cellStyle name="20% - Accent5 6" xfId="17809" hidden="1"/>
    <cellStyle name="20% - Accent5 6" xfId="17585" hidden="1"/>
    <cellStyle name="20% - Accent5 6" xfId="17892" hidden="1"/>
    <cellStyle name="20% - Accent5 6" xfId="17505" hidden="1"/>
    <cellStyle name="20% - Accent5 6" xfId="18125" hidden="1"/>
    <cellStyle name="20% - Accent5 6" xfId="18325" hidden="1"/>
    <cellStyle name="20% - Accent5 6" xfId="18403" hidden="1"/>
    <cellStyle name="20% - Accent5 6" xfId="18122" hidden="1"/>
    <cellStyle name="20% - Accent5 6" xfId="18480" hidden="1"/>
    <cellStyle name="20% - Accent5 6" xfId="17446" hidden="1"/>
    <cellStyle name="20% - Accent5 6" xfId="18671" hidden="1"/>
    <cellStyle name="20% - Accent5 6" xfId="18857" hidden="1"/>
    <cellStyle name="20% - Accent5 6" xfId="18935" hidden="1"/>
    <cellStyle name="20% - Accent5 6" xfId="19012" hidden="1"/>
    <cellStyle name="20% - Accent5 6" xfId="19194" hidden="1"/>
    <cellStyle name="20% - Accent5 6" xfId="19272" hidden="1"/>
    <cellStyle name="20% - Accent5 6" xfId="19349" hidden="1"/>
    <cellStyle name="20% - Accent5 6" xfId="19531" hidden="1"/>
    <cellStyle name="20% - Accent5 6" xfId="19626" hidden="1"/>
    <cellStyle name="20% - Accent5 6" xfId="19706" hidden="1"/>
    <cellStyle name="20% - Accent5 6" xfId="19784" hidden="1"/>
    <cellStyle name="20% - Accent5 6" xfId="19862" hidden="1"/>
    <cellStyle name="20% - Accent5 6" xfId="20444" hidden="1"/>
    <cellStyle name="20% - Accent5 6" xfId="20523" hidden="1"/>
    <cellStyle name="20% - Accent5 6" xfId="20602" hidden="1"/>
    <cellStyle name="20% - Accent5 6" xfId="20378" hidden="1"/>
    <cellStyle name="20% - Accent5 6" xfId="20685" hidden="1"/>
    <cellStyle name="20% - Accent5 6" xfId="20298" hidden="1"/>
    <cellStyle name="20% - Accent5 6" xfId="20918" hidden="1"/>
    <cellStyle name="20% - Accent5 6" xfId="21118" hidden="1"/>
    <cellStyle name="20% - Accent5 6" xfId="21196" hidden="1"/>
    <cellStyle name="20% - Accent5 6" xfId="20915" hidden="1"/>
    <cellStyle name="20% - Accent5 6" xfId="21273" hidden="1"/>
    <cellStyle name="20% - Accent5 6" xfId="20239" hidden="1"/>
    <cellStyle name="20% - Accent5 6" xfId="21464" hidden="1"/>
    <cellStyle name="20% - Accent5 6" xfId="21650" hidden="1"/>
    <cellStyle name="20% - Accent5 6" xfId="21728" hidden="1"/>
    <cellStyle name="20% - Accent5 6" xfId="21805" hidden="1"/>
    <cellStyle name="20% - Accent5 6" xfId="21987" hidden="1"/>
    <cellStyle name="20% - Accent5 6" xfId="22065" hidden="1"/>
    <cellStyle name="20% - Accent5 6" xfId="22142" hidden="1"/>
    <cellStyle name="20% - Accent5 6" xfId="22324" hidden="1"/>
    <cellStyle name="20% - Accent5 6" xfId="22418" hidden="1"/>
    <cellStyle name="20% - Accent5 6" xfId="22498" hidden="1"/>
    <cellStyle name="20% - Accent5 6" xfId="22576" hidden="1"/>
    <cellStyle name="20% - Accent5 6" xfId="22654" hidden="1"/>
    <cellStyle name="20% - Accent5 6" xfId="23236" hidden="1"/>
    <cellStyle name="20% - Accent5 6" xfId="23315" hidden="1"/>
    <cellStyle name="20% - Accent5 6" xfId="23394" hidden="1"/>
    <cellStyle name="20% - Accent5 6" xfId="23170" hidden="1"/>
    <cellStyle name="20% - Accent5 6" xfId="23477" hidden="1"/>
    <cellStyle name="20% - Accent5 6" xfId="23090" hidden="1"/>
    <cellStyle name="20% - Accent5 6" xfId="23710" hidden="1"/>
    <cellStyle name="20% - Accent5 6" xfId="23910" hidden="1"/>
    <cellStyle name="20% - Accent5 6" xfId="23988" hidden="1"/>
    <cellStyle name="20% - Accent5 6" xfId="23707" hidden="1"/>
    <cellStyle name="20% - Accent5 6" xfId="24065" hidden="1"/>
    <cellStyle name="20% - Accent5 6" xfId="23031" hidden="1"/>
    <cellStyle name="20% - Accent5 6" xfId="24256" hidden="1"/>
    <cellStyle name="20% - Accent5 6" xfId="24442" hidden="1"/>
    <cellStyle name="20% - Accent5 6" xfId="24520" hidden="1"/>
    <cellStyle name="20% - Accent5 6" xfId="24597" hidden="1"/>
    <cellStyle name="20% - Accent5 6" xfId="24779" hidden="1"/>
    <cellStyle name="20% - Accent5 6" xfId="24857" hidden="1"/>
    <cellStyle name="20% - Accent5 6" xfId="24934" hidden="1"/>
    <cellStyle name="20% - Accent5 6" xfId="25116" hidden="1"/>
    <cellStyle name="20% - Accent5 6" xfId="25211" hidden="1"/>
    <cellStyle name="20% - Accent5 6" xfId="25291" hidden="1"/>
    <cellStyle name="20% - Accent5 6" xfId="25369" hidden="1"/>
    <cellStyle name="20% - Accent5 6" xfId="25447" hidden="1"/>
    <cellStyle name="20% - Accent5 6" xfId="26029" hidden="1"/>
    <cellStyle name="20% - Accent5 6" xfId="26108" hidden="1"/>
    <cellStyle name="20% - Accent5 6" xfId="26187" hidden="1"/>
    <cellStyle name="20% - Accent5 6" xfId="25963" hidden="1"/>
    <cellStyle name="20% - Accent5 6" xfId="26270" hidden="1"/>
    <cellStyle name="20% - Accent5 6" xfId="25883" hidden="1"/>
    <cellStyle name="20% - Accent5 6" xfId="26503" hidden="1"/>
    <cellStyle name="20% - Accent5 6" xfId="26703" hidden="1"/>
    <cellStyle name="20% - Accent5 6" xfId="26781" hidden="1"/>
    <cellStyle name="20% - Accent5 6" xfId="26500" hidden="1"/>
    <cellStyle name="20% - Accent5 6" xfId="26858" hidden="1"/>
    <cellStyle name="20% - Accent5 6" xfId="25824" hidden="1"/>
    <cellStyle name="20% - Accent5 6" xfId="27049" hidden="1"/>
    <cellStyle name="20% - Accent5 6" xfId="27235" hidden="1"/>
    <cellStyle name="20% - Accent5 6" xfId="27313" hidden="1"/>
    <cellStyle name="20% - Accent5 6" xfId="27390" hidden="1"/>
    <cellStyle name="20% - Accent5 6" xfId="27572" hidden="1"/>
    <cellStyle name="20% - Accent5 6" xfId="27650" hidden="1"/>
    <cellStyle name="20% - Accent5 6" xfId="27727" hidden="1"/>
    <cellStyle name="20% - Accent5 6" xfId="27909" hidden="1"/>
    <cellStyle name="20% - Accent5 6" xfId="28004" hidden="1"/>
    <cellStyle name="20% - Accent5 6" xfId="28084" hidden="1"/>
    <cellStyle name="20% - Accent5 6" xfId="28162" hidden="1"/>
    <cellStyle name="20% - Accent5 6" xfId="28240" hidden="1"/>
    <cellStyle name="20% - Accent5 6" xfId="28822" hidden="1"/>
    <cellStyle name="20% - Accent5 6" xfId="28901" hidden="1"/>
    <cellStyle name="20% - Accent5 6" xfId="28980" hidden="1"/>
    <cellStyle name="20% - Accent5 6" xfId="28756" hidden="1"/>
    <cellStyle name="20% - Accent5 6" xfId="29063" hidden="1"/>
    <cellStyle name="20% - Accent5 6" xfId="28676" hidden="1"/>
    <cellStyle name="20% - Accent5 6" xfId="29296" hidden="1"/>
    <cellStyle name="20% - Accent5 6" xfId="29496" hidden="1"/>
    <cellStyle name="20% - Accent5 6" xfId="29574" hidden="1"/>
    <cellStyle name="20% - Accent5 6" xfId="29293" hidden="1"/>
    <cellStyle name="20% - Accent5 6" xfId="29651" hidden="1"/>
    <cellStyle name="20% - Accent5 6" xfId="28617" hidden="1"/>
    <cellStyle name="20% - Accent5 6" xfId="29842" hidden="1"/>
    <cellStyle name="20% - Accent5 6" xfId="30028" hidden="1"/>
    <cellStyle name="20% - Accent5 6" xfId="30106" hidden="1"/>
    <cellStyle name="20% - Accent5 6" xfId="30183" hidden="1"/>
    <cellStyle name="20% - Accent5 6" xfId="30365" hidden="1"/>
    <cellStyle name="20% - Accent5 6" xfId="30443" hidden="1"/>
    <cellStyle name="20% - Accent5 6" xfId="30520" hidden="1"/>
    <cellStyle name="20% - Accent5 6" xfId="30702" hidden="1"/>
    <cellStyle name="20% - Accent5 6" xfId="30796" hidden="1"/>
    <cellStyle name="20% - Accent5 6" xfId="30876" hidden="1"/>
    <cellStyle name="20% - Accent5 6" xfId="30954" hidden="1"/>
    <cellStyle name="20% - Accent5 6" xfId="31032" hidden="1"/>
    <cellStyle name="20% - Accent5 6" xfId="31614" hidden="1"/>
    <cellStyle name="20% - Accent5 6" xfId="31693" hidden="1"/>
    <cellStyle name="20% - Accent5 6" xfId="31772" hidden="1"/>
    <cellStyle name="20% - Accent5 6" xfId="31548" hidden="1"/>
    <cellStyle name="20% - Accent5 6" xfId="31855" hidden="1"/>
    <cellStyle name="20% - Accent5 6" xfId="31468" hidden="1"/>
    <cellStyle name="20% - Accent5 6" xfId="32088" hidden="1"/>
    <cellStyle name="20% - Accent5 6" xfId="32288" hidden="1"/>
    <cellStyle name="20% - Accent5 6" xfId="32366" hidden="1"/>
    <cellStyle name="20% - Accent5 6" xfId="32085" hidden="1"/>
    <cellStyle name="20% - Accent5 6" xfId="32443" hidden="1"/>
    <cellStyle name="20% - Accent5 6" xfId="31409" hidden="1"/>
    <cellStyle name="20% - Accent5 6" xfId="32634" hidden="1"/>
    <cellStyle name="20% - Accent5 6" xfId="32820" hidden="1"/>
    <cellStyle name="20% - Accent5 6" xfId="32898" hidden="1"/>
    <cellStyle name="20% - Accent5 6" xfId="32975" hidden="1"/>
    <cellStyle name="20% - Accent5 6" xfId="33157" hidden="1"/>
    <cellStyle name="20% - Accent5 6" xfId="33235" hidden="1"/>
    <cellStyle name="20% - Accent5 6" xfId="33312" hidden="1"/>
    <cellStyle name="20% - Accent5 6" xfId="33494" hidden="1"/>
    <cellStyle name="20% - Accent5 6" xfId="33587" hidden="1"/>
    <cellStyle name="20% - Accent5 6" xfId="33667" hidden="1"/>
    <cellStyle name="20% - Accent5 6" xfId="33745" hidden="1"/>
    <cellStyle name="20% - Accent5 6" xfId="33823" hidden="1"/>
    <cellStyle name="20% - Accent5 6" xfId="34405" hidden="1"/>
    <cellStyle name="20% - Accent5 6" xfId="34484" hidden="1"/>
    <cellStyle name="20% - Accent5 6" xfId="34563" hidden="1"/>
    <cellStyle name="20% - Accent5 6" xfId="34339" hidden="1"/>
    <cellStyle name="20% - Accent5 6" xfId="34646" hidden="1"/>
    <cellStyle name="20% - Accent5 6" xfId="34259" hidden="1"/>
    <cellStyle name="20% - Accent5 6" xfId="34879" hidden="1"/>
    <cellStyle name="20% - Accent5 6" xfId="35079" hidden="1"/>
    <cellStyle name="20% - Accent5 6" xfId="35157" hidden="1"/>
    <cellStyle name="20% - Accent5 6" xfId="34876" hidden="1"/>
    <cellStyle name="20% - Accent5 6" xfId="35234" hidden="1"/>
    <cellStyle name="20% - Accent5 6" xfId="34200" hidden="1"/>
    <cellStyle name="20% - Accent5 6" xfId="35425" hidden="1"/>
    <cellStyle name="20% - Accent5 6" xfId="35611" hidden="1"/>
    <cellStyle name="20% - Accent5 6" xfId="35689" hidden="1"/>
    <cellStyle name="20% - Accent5 6" xfId="35766" hidden="1"/>
    <cellStyle name="20% - Accent5 6" xfId="35948" hidden="1"/>
    <cellStyle name="20% - Accent5 6" xfId="36026" hidden="1"/>
    <cellStyle name="20% - Accent5 6" xfId="36103" hidden="1"/>
    <cellStyle name="20% - Accent5 6" xfId="36285" hidden="1"/>
    <cellStyle name="20% - Accent5 6" xfId="36379" hidden="1"/>
    <cellStyle name="20% - Accent5 6" xfId="36459" hidden="1"/>
    <cellStyle name="20% - Accent5 6" xfId="36537" hidden="1"/>
    <cellStyle name="20% - Accent5 6" xfId="36615" hidden="1"/>
    <cellStyle name="20% - Accent5 6" xfId="37197" hidden="1"/>
    <cellStyle name="20% - Accent5 6" xfId="37276" hidden="1"/>
    <cellStyle name="20% - Accent5 6" xfId="37355" hidden="1"/>
    <cellStyle name="20% - Accent5 6" xfId="37131" hidden="1"/>
    <cellStyle name="20% - Accent5 6" xfId="37438" hidden="1"/>
    <cellStyle name="20% - Accent5 6" xfId="37051" hidden="1"/>
    <cellStyle name="20% - Accent5 6" xfId="37671" hidden="1"/>
    <cellStyle name="20% - Accent5 6" xfId="37871" hidden="1"/>
    <cellStyle name="20% - Accent5 6" xfId="37949" hidden="1"/>
    <cellStyle name="20% - Accent5 6" xfId="37668" hidden="1"/>
    <cellStyle name="20% - Accent5 6" xfId="38026" hidden="1"/>
    <cellStyle name="20% - Accent5 6" xfId="36992" hidden="1"/>
    <cellStyle name="20% - Accent5 6" xfId="38217" hidden="1"/>
    <cellStyle name="20% - Accent5 6" xfId="38403" hidden="1"/>
    <cellStyle name="20% - Accent5 6" xfId="38481" hidden="1"/>
    <cellStyle name="20% - Accent5 6" xfId="38558" hidden="1"/>
    <cellStyle name="20% - Accent5 6" xfId="38740" hidden="1"/>
    <cellStyle name="20% - Accent5 6" xfId="38818" hidden="1"/>
    <cellStyle name="20% - Accent5 6" xfId="38895" hidden="1"/>
    <cellStyle name="20% - Accent5 6" xfId="39077" hidden="1"/>
    <cellStyle name="20% - Accent5 6" xfId="39171" hidden="1"/>
    <cellStyle name="20% - Accent5 6" xfId="39251" hidden="1"/>
    <cellStyle name="20% - Accent5 6" xfId="39329" hidden="1"/>
    <cellStyle name="20% - Accent5 6" xfId="39407" hidden="1"/>
    <cellStyle name="20% - Accent5 6" xfId="39989" hidden="1"/>
    <cellStyle name="20% - Accent5 6" xfId="40068" hidden="1"/>
    <cellStyle name="20% - Accent5 6" xfId="40147" hidden="1"/>
    <cellStyle name="20% - Accent5 6" xfId="39923" hidden="1"/>
    <cellStyle name="20% - Accent5 6" xfId="40230" hidden="1"/>
    <cellStyle name="20% - Accent5 6" xfId="39843" hidden="1"/>
    <cellStyle name="20% - Accent5 6" xfId="40463" hidden="1"/>
    <cellStyle name="20% - Accent5 6" xfId="40663" hidden="1"/>
    <cellStyle name="20% - Accent5 6" xfId="40741" hidden="1"/>
    <cellStyle name="20% - Accent5 6" xfId="40460" hidden="1"/>
    <cellStyle name="20% - Accent5 6" xfId="40818" hidden="1"/>
    <cellStyle name="20% - Accent5 6" xfId="39784" hidden="1"/>
    <cellStyle name="20% - Accent5 6" xfId="41009" hidden="1"/>
    <cellStyle name="20% - Accent5 6" xfId="41195" hidden="1"/>
    <cellStyle name="20% - Accent5 6" xfId="41273" hidden="1"/>
    <cellStyle name="20% - Accent5 6" xfId="41350" hidden="1"/>
    <cellStyle name="20% - Accent5 6" xfId="41532" hidden="1"/>
    <cellStyle name="20% - Accent5 6" xfId="41610" hidden="1"/>
    <cellStyle name="20% - Accent5 6" xfId="41687" hidden="1"/>
    <cellStyle name="20% - Accent5 6" xfId="41869" hidden="1"/>
    <cellStyle name="20% - Accent5 6" xfId="41961" hidden="1"/>
    <cellStyle name="20% - Accent5 6" xfId="42041" hidden="1"/>
    <cellStyle name="20% - Accent5 6" xfId="42119" hidden="1"/>
    <cellStyle name="20% - Accent5 6" xfId="42197" hidden="1"/>
    <cellStyle name="20% - Accent5 6" xfId="42779" hidden="1"/>
    <cellStyle name="20% - Accent5 6" xfId="42858" hidden="1"/>
    <cellStyle name="20% - Accent5 6" xfId="42937" hidden="1"/>
    <cellStyle name="20% - Accent5 6" xfId="42713" hidden="1"/>
    <cellStyle name="20% - Accent5 6" xfId="43020" hidden="1"/>
    <cellStyle name="20% - Accent5 6" xfId="42633" hidden="1"/>
    <cellStyle name="20% - Accent5 6" xfId="43253" hidden="1"/>
    <cellStyle name="20% - Accent5 6" xfId="43453" hidden="1"/>
    <cellStyle name="20% - Accent5 6" xfId="43531" hidden="1"/>
    <cellStyle name="20% - Accent5 6" xfId="43250" hidden="1"/>
    <cellStyle name="20% - Accent5 6" xfId="43608" hidden="1"/>
    <cellStyle name="20% - Accent5 6" xfId="42574" hidden="1"/>
    <cellStyle name="20% - Accent5 6" xfId="43799" hidden="1"/>
    <cellStyle name="20% - Accent5 6" xfId="43985" hidden="1"/>
    <cellStyle name="20% - Accent5 6" xfId="44063" hidden="1"/>
    <cellStyle name="20% - Accent5 6" xfId="44140" hidden="1"/>
    <cellStyle name="20% - Accent5 6" xfId="44322" hidden="1"/>
    <cellStyle name="20% - Accent5 6" xfId="44400" hidden="1"/>
    <cellStyle name="20% - Accent5 6" xfId="44477" hidden="1"/>
    <cellStyle name="20% - Accent5 6" xfId="44659" hidden="1"/>
    <cellStyle name="20% - Accent5 6" xfId="44753" hidden="1"/>
    <cellStyle name="20% - Accent5 6" xfId="44833" hidden="1"/>
    <cellStyle name="20% - Accent5 6" xfId="44911" hidden="1"/>
    <cellStyle name="20% - Accent5 6" xfId="44989" hidden="1"/>
    <cellStyle name="20% - Accent5 6" xfId="45571" hidden="1"/>
    <cellStyle name="20% - Accent5 6" xfId="45650" hidden="1"/>
    <cellStyle name="20% - Accent5 6" xfId="45729" hidden="1"/>
    <cellStyle name="20% - Accent5 6" xfId="45505" hidden="1"/>
    <cellStyle name="20% - Accent5 6" xfId="45812" hidden="1"/>
    <cellStyle name="20% - Accent5 6" xfId="45425" hidden="1"/>
    <cellStyle name="20% - Accent5 6" xfId="46045" hidden="1"/>
    <cellStyle name="20% - Accent5 6" xfId="46245" hidden="1"/>
    <cellStyle name="20% - Accent5 6" xfId="46323" hidden="1"/>
    <cellStyle name="20% - Accent5 6" xfId="46042" hidden="1"/>
    <cellStyle name="20% - Accent5 6" xfId="46400" hidden="1"/>
    <cellStyle name="20% - Accent5 6" xfId="45366" hidden="1"/>
    <cellStyle name="20% - Accent5 6" xfId="46591" hidden="1"/>
    <cellStyle name="20% - Accent5 6" xfId="46777" hidden="1"/>
    <cellStyle name="20% - Accent5 6" xfId="46855" hidden="1"/>
    <cellStyle name="20% - Accent5 6" xfId="46932" hidden="1"/>
    <cellStyle name="20% - Accent5 6" xfId="47114" hidden="1"/>
    <cellStyle name="20% - Accent5 6" xfId="47192" hidden="1"/>
    <cellStyle name="20% - Accent5 6" xfId="47269" hidden="1"/>
    <cellStyle name="20% - Accent5 6" xfId="47451" hidden="1"/>
    <cellStyle name="20% - Accent5 6" xfId="47545" hidden="1"/>
    <cellStyle name="20% - Accent5 6" xfId="47625" hidden="1"/>
    <cellStyle name="20% - Accent5 6" xfId="47703" hidden="1"/>
    <cellStyle name="20% - Accent5 6" xfId="47781" hidden="1"/>
    <cellStyle name="20% - Accent5 6" xfId="48363" hidden="1"/>
    <cellStyle name="20% - Accent5 6" xfId="48442" hidden="1"/>
    <cellStyle name="20% - Accent5 6" xfId="48521" hidden="1"/>
    <cellStyle name="20% - Accent5 6" xfId="48297" hidden="1"/>
    <cellStyle name="20% - Accent5 6" xfId="48604" hidden="1"/>
    <cellStyle name="20% - Accent5 6" xfId="48217" hidden="1"/>
    <cellStyle name="20% - Accent5 6" xfId="48837" hidden="1"/>
    <cellStyle name="20% - Accent5 6" xfId="49037" hidden="1"/>
    <cellStyle name="20% - Accent5 6" xfId="49115" hidden="1"/>
    <cellStyle name="20% - Accent5 6" xfId="48834" hidden="1"/>
    <cellStyle name="20% - Accent5 6" xfId="49192" hidden="1"/>
    <cellStyle name="20% - Accent5 6" xfId="48158" hidden="1"/>
    <cellStyle name="20% - Accent5 6" xfId="49383" hidden="1"/>
    <cellStyle name="20% - Accent5 6" xfId="49569" hidden="1"/>
    <cellStyle name="20% - Accent5 6" xfId="49647" hidden="1"/>
    <cellStyle name="20% - Accent5 6" xfId="49724" hidden="1"/>
    <cellStyle name="20% - Accent5 6" xfId="49906" hidden="1"/>
    <cellStyle name="20% - Accent5 6" xfId="49984" hidden="1"/>
    <cellStyle name="20% - Accent5 6" xfId="50061" hidden="1"/>
    <cellStyle name="20% - Accent5 6" xfId="50243" hidden="1"/>
    <cellStyle name="20% - Accent5 6" xfId="50335" hidden="1"/>
    <cellStyle name="20% - Accent5 6" xfId="50415" hidden="1"/>
    <cellStyle name="20% - Accent5 6" xfId="50493" hidden="1"/>
    <cellStyle name="20% - Accent5 6" xfId="50571" hidden="1"/>
    <cellStyle name="20% - Accent5 6" xfId="51153" hidden="1"/>
    <cellStyle name="20% - Accent5 6" xfId="51232" hidden="1"/>
    <cellStyle name="20% - Accent5 6" xfId="51311" hidden="1"/>
    <cellStyle name="20% - Accent5 6" xfId="51087" hidden="1"/>
    <cellStyle name="20% - Accent5 6" xfId="51394" hidden="1"/>
    <cellStyle name="20% - Accent5 6" xfId="51007" hidden="1"/>
    <cellStyle name="20% - Accent5 6" xfId="51627" hidden="1"/>
    <cellStyle name="20% - Accent5 6" xfId="51827" hidden="1"/>
    <cellStyle name="20% - Accent5 6" xfId="51905" hidden="1"/>
    <cellStyle name="20% - Accent5 6" xfId="51624" hidden="1"/>
    <cellStyle name="20% - Accent5 6" xfId="51982" hidden="1"/>
    <cellStyle name="20% - Accent5 6" xfId="50948" hidden="1"/>
    <cellStyle name="20% - Accent5 6" xfId="52173" hidden="1"/>
    <cellStyle name="20% - Accent5 6" xfId="52359" hidden="1"/>
    <cellStyle name="20% - Accent5 6" xfId="52437" hidden="1"/>
    <cellStyle name="20% - Accent5 6" xfId="52514" hidden="1"/>
    <cellStyle name="20% - Accent5 6" xfId="52696" hidden="1"/>
    <cellStyle name="20% - Accent5 6" xfId="52774" hidden="1"/>
    <cellStyle name="20% - Accent5 6" xfId="52851" hidden="1"/>
    <cellStyle name="20% - Accent5 6" xfId="53033" hidden="1"/>
    <cellStyle name="20% - Accent5 6" xfId="53127" hidden="1"/>
    <cellStyle name="20% - Accent5 6" xfId="53207" hidden="1"/>
    <cellStyle name="20% - Accent5 6" xfId="53285" hidden="1"/>
    <cellStyle name="20% - Accent5 6" xfId="53363" hidden="1"/>
    <cellStyle name="20% - Accent5 6" xfId="53945" hidden="1"/>
    <cellStyle name="20% - Accent5 6" xfId="54024" hidden="1"/>
    <cellStyle name="20% - Accent5 6" xfId="54103" hidden="1"/>
    <cellStyle name="20% - Accent5 6" xfId="53879" hidden="1"/>
    <cellStyle name="20% - Accent5 6" xfId="54186" hidden="1"/>
    <cellStyle name="20% - Accent5 6" xfId="53799" hidden="1"/>
    <cellStyle name="20% - Accent5 6" xfId="54419" hidden="1"/>
    <cellStyle name="20% - Accent5 6" xfId="54619" hidden="1"/>
    <cellStyle name="20% - Accent5 6" xfId="54697" hidden="1"/>
    <cellStyle name="20% - Accent5 6" xfId="54416" hidden="1"/>
    <cellStyle name="20% - Accent5 6" xfId="54774" hidden="1"/>
    <cellStyle name="20% - Accent5 6" xfId="53740" hidden="1"/>
    <cellStyle name="20% - Accent5 6" xfId="54965" hidden="1"/>
    <cellStyle name="20% - Accent5 6" xfId="55151" hidden="1"/>
    <cellStyle name="20% - Accent5 6" xfId="55229" hidden="1"/>
    <cellStyle name="20% - Accent5 6" xfId="55306" hidden="1"/>
    <cellStyle name="20% - Accent5 6" xfId="55488" hidden="1"/>
    <cellStyle name="20% - Accent5 6" xfId="55566" hidden="1"/>
    <cellStyle name="20% - Accent5 6" xfId="55643" hidden="1"/>
    <cellStyle name="20% - Accent5 6" xfId="55825" hidden="1"/>
    <cellStyle name="20% - Accent5 6" xfId="55919" hidden="1"/>
    <cellStyle name="20% - Accent5 6" xfId="55999" hidden="1"/>
    <cellStyle name="20% - Accent5 6" xfId="56077" hidden="1"/>
    <cellStyle name="20% - Accent5 6" xfId="56155" hidden="1"/>
    <cellStyle name="20% - Accent5 6" xfId="56737" hidden="1"/>
    <cellStyle name="20% - Accent5 6" xfId="56816" hidden="1"/>
    <cellStyle name="20% - Accent5 6" xfId="56895" hidden="1"/>
    <cellStyle name="20% - Accent5 6" xfId="56671" hidden="1"/>
    <cellStyle name="20% - Accent5 6" xfId="56978" hidden="1"/>
    <cellStyle name="20% - Accent5 6" xfId="56591" hidden="1"/>
    <cellStyle name="20% - Accent5 6" xfId="57211" hidden="1"/>
    <cellStyle name="20% - Accent5 6" xfId="57411" hidden="1"/>
    <cellStyle name="20% - Accent5 6" xfId="57489" hidden="1"/>
    <cellStyle name="20% - Accent5 6" xfId="57208" hidden="1"/>
    <cellStyle name="20% - Accent5 6" xfId="57566" hidden="1"/>
    <cellStyle name="20% - Accent5 6" xfId="56532" hidden="1"/>
    <cellStyle name="20% - Accent5 6" xfId="57757" hidden="1"/>
    <cellStyle name="20% - Accent5 6" xfId="57943" hidden="1"/>
    <cellStyle name="20% - Accent5 6" xfId="58021" hidden="1"/>
    <cellStyle name="20% - Accent5 6" xfId="58098" hidden="1"/>
    <cellStyle name="20% - Accent5 6" xfId="58280" hidden="1"/>
    <cellStyle name="20% - Accent5 6" xfId="58358" hidden="1"/>
    <cellStyle name="20% - Accent5 6" xfId="58435" hidden="1"/>
    <cellStyle name="20% - Accent5 6" xfId="58617" hidden="1"/>
    <cellStyle name="20% - Accent5 7" xfId="52" hidden="1"/>
    <cellStyle name="20% - Accent5 7" xfId="129" hidden="1"/>
    <cellStyle name="20% - Accent5 7" xfId="207" hidden="1"/>
    <cellStyle name="20% - Accent5 7" xfId="385" hidden="1"/>
    <cellStyle name="20% - Accent5 7" xfId="1388" hidden="1"/>
    <cellStyle name="20% - Accent5 7" xfId="1525" hidden="1"/>
    <cellStyle name="20% - Accent5 7" xfId="1662" hidden="1"/>
    <cellStyle name="20% - Accent5 7" xfId="1784" hidden="1"/>
    <cellStyle name="20% - Accent5 7" xfId="1084" hidden="1"/>
    <cellStyle name="20% - Accent5 7" xfId="1095" hidden="1"/>
    <cellStyle name="20% - Accent5 7" xfId="2122" hidden="1"/>
    <cellStyle name="20% - Accent5 7" xfId="2593" hidden="1"/>
    <cellStyle name="20% - Accent5 7" xfId="2741" hidden="1"/>
    <cellStyle name="20% - Accent5 7" xfId="2900" hidden="1"/>
    <cellStyle name="20% - Accent5 7" xfId="1137" hidden="1"/>
    <cellStyle name="20% - Accent5 7" xfId="1789" hidden="1"/>
    <cellStyle name="20% - Accent5 7" xfId="3242" hidden="1"/>
    <cellStyle name="20% - Accent5 7" xfId="3610" hidden="1"/>
    <cellStyle name="20% - Accent5 7" xfId="3700" hidden="1"/>
    <cellStyle name="20% - Accent5 7" xfId="895" hidden="1"/>
    <cellStyle name="20% - Accent5 7" xfId="4383" hidden="1"/>
    <cellStyle name="20% - Accent5 7" xfId="4495" hidden="1"/>
    <cellStyle name="20% - Accent5 7" xfId="3243" hidden="1"/>
    <cellStyle name="20% - Accent5 7" xfId="4964" hidden="1"/>
    <cellStyle name="20% - Accent5 7" xfId="5488" hidden="1"/>
    <cellStyle name="20% - Accent5 7" xfId="5563" hidden="1"/>
    <cellStyle name="20% - Accent5 7" xfId="5640" hidden="1"/>
    <cellStyle name="20% - Accent5 7" xfId="5718" hidden="1"/>
    <cellStyle name="20% - Accent5 7" xfId="6302" hidden="1"/>
    <cellStyle name="20% - Accent5 7" xfId="6379" hidden="1"/>
    <cellStyle name="20% - Accent5 7" xfId="6458" hidden="1"/>
    <cellStyle name="20% - Accent5 7" xfId="6547" hidden="1"/>
    <cellStyle name="20% - Accent5 7" xfId="6081" hidden="1"/>
    <cellStyle name="20% - Accent5 7" xfId="6091" hidden="1"/>
    <cellStyle name="20% - Accent5 7" xfId="6732" hidden="1"/>
    <cellStyle name="20% - Accent5 7" xfId="6974" hidden="1"/>
    <cellStyle name="20% - Accent5 7" xfId="7052" hidden="1"/>
    <cellStyle name="20% - Accent5 7" xfId="7133" hidden="1"/>
    <cellStyle name="20% - Accent5 7" xfId="6129" hidden="1"/>
    <cellStyle name="20% - Accent5 7" xfId="6550" hidden="1"/>
    <cellStyle name="20% - Accent5 7" xfId="7290" hidden="1"/>
    <cellStyle name="20% - Accent5 7" xfId="7506" hidden="1"/>
    <cellStyle name="20% - Accent5 7" xfId="7584" hidden="1"/>
    <cellStyle name="20% - Accent5 7" xfId="5994" hidden="1"/>
    <cellStyle name="20% - Accent5 7" xfId="7843" hidden="1"/>
    <cellStyle name="20% - Accent5 7" xfId="7921" hidden="1"/>
    <cellStyle name="20% - Accent5 7" xfId="7291" hidden="1"/>
    <cellStyle name="20% - Accent5 7" xfId="8180" hidden="1"/>
    <cellStyle name="20% - Accent5 7" xfId="8280" hidden="1"/>
    <cellStyle name="20% - Accent5 7" xfId="8355" hidden="1"/>
    <cellStyle name="20% - Accent5 7" xfId="8432" hidden="1"/>
    <cellStyle name="20% - Accent5 7" xfId="8510" hidden="1"/>
    <cellStyle name="20% - Accent5 7" xfId="9094" hidden="1"/>
    <cellStyle name="20% - Accent5 7" xfId="9171" hidden="1"/>
    <cellStyle name="20% - Accent5 7" xfId="9250" hidden="1"/>
    <cellStyle name="20% - Accent5 7" xfId="9339" hidden="1"/>
    <cellStyle name="20% - Accent5 7" xfId="8873" hidden="1"/>
    <cellStyle name="20% - Accent5 7" xfId="8883" hidden="1"/>
    <cellStyle name="20% - Accent5 7" xfId="9524" hidden="1"/>
    <cellStyle name="20% - Accent5 7" xfId="9766" hidden="1"/>
    <cellStyle name="20% - Accent5 7" xfId="9844" hidden="1"/>
    <cellStyle name="20% - Accent5 7" xfId="9925" hidden="1"/>
    <cellStyle name="20% - Accent5 7" xfId="8921" hidden="1"/>
    <cellStyle name="20% - Accent5 7" xfId="9342" hidden="1"/>
    <cellStyle name="20% - Accent5 7" xfId="10082" hidden="1"/>
    <cellStyle name="20% - Accent5 7" xfId="10298" hidden="1"/>
    <cellStyle name="20% - Accent5 7" xfId="10376" hidden="1"/>
    <cellStyle name="20% - Accent5 7" xfId="8786" hidden="1"/>
    <cellStyle name="20% - Accent5 7" xfId="10635" hidden="1"/>
    <cellStyle name="20% - Accent5 7" xfId="10713" hidden="1"/>
    <cellStyle name="20% - Accent5 7" xfId="10083" hidden="1"/>
    <cellStyle name="20% - Accent5 7" xfId="10972" hidden="1"/>
    <cellStyle name="20% - Accent5 7" xfId="5426" hidden="1"/>
    <cellStyle name="20% - Accent5 7" xfId="5351" hidden="1"/>
    <cellStyle name="20% - Accent5 7" xfId="5272" hidden="1"/>
    <cellStyle name="20% - Accent5 7" xfId="5187" hidden="1"/>
    <cellStyle name="20% - Accent5 7" xfId="4022" hidden="1"/>
    <cellStyle name="20% - Accent5 7" xfId="3939" hidden="1"/>
    <cellStyle name="20% - Accent5 7" xfId="3854" hidden="1"/>
    <cellStyle name="20% - Accent5 7" xfId="3706" hidden="1"/>
    <cellStyle name="20% - Accent5 7" xfId="4541" hidden="1"/>
    <cellStyle name="20% - Accent5 7" xfId="4494" hidden="1"/>
    <cellStyle name="20% - Accent5 7" xfId="3209" hidden="1"/>
    <cellStyle name="20% - Accent5 7" xfId="2744" hidden="1"/>
    <cellStyle name="20% - Accent5 7" xfId="2580" hidden="1"/>
    <cellStyle name="20% - Accent5 7" xfId="2425" hidden="1"/>
    <cellStyle name="20% - Accent5 7" xfId="4375" hidden="1"/>
    <cellStyle name="20% - Accent5 7" xfId="3696" hidden="1"/>
    <cellStyle name="20% - Accent5 7" xfId="2084" hidden="1"/>
    <cellStyle name="20% - Accent5 7" xfId="1553" hidden="1"/>
    <cellStyle name="20% - Accent5 7" xfId="1377" hidden="1"/>
    <cellStyle name="20% - Accent5 7" xfId="4662" hidden="1"/>
    <cellStyle name="20% - Accent5 7" xfId="807" hidden="1"/>
    <cellStyle name="20% - Accent5 7" xfId="729" hidden="1"/>
    <cellStyle name="20% - Accent5 7" xfId="2083" hidden="1"/>
    <cellStyle name="20% - Accent5 7" xfId="11124" hidden="1"/>
    <cellStyle name="20% - Accent5 7" xfId="11224" hidden="1"/>
    <cellStyle name="20% - Accent5 7" xfId="11299" hidden="1"/>
    <cellStyle name="20% - Accent5 7" xfId="11376" hidden="1"/>
    <cellStyle name="20% - Accent5 7" xfId="11454" hidden="1"/>
    <cellStyle name="20% - Accent5 7" xfId="12038" hidden="1"/>
    <cellStyle name="20% - Accent5 7" xfId="12115" hidden="1"/>
    <cellStyle name="20% - Accent5 7" xfId="12194" hidden="1"/>
    <cellStyle name="20% - Accent5 7" xfId="12283" hidden="1"/>
    <cellStyle name="20% - Accent5 7" xfId="11817" hidden="1"/>
    <cellStyle name="20% - Accent5 7" xfId="11827" hidden="1"/>
    <cellStyle name="20% - Accent5 7" xfId="12468" hidden="1"/>
    <cellStyle name="20% - Accent5 7" xfId="12710" hidden="1"/>
    <cellStyle name="20% - Accent5 7" xfId="12788" hidden="1"/>
    <cellStyle name="20% - Accent5 7" xfId="12869" hidden="1"/>
    <cellStyle name="20% - Accent5 7" xfId="11865" hidden="1"/>
    <cellStyle name="20% - Accent5 7" xfId="12286" hidden="1"/>
    <cellStyle name="20% - Accent5 7" xfId="13026" hidden="1"/>
    <cellStyle name="20% - Accent5 7" xfId="13242" hidden="1"/>
    <cellStyle name="20% - Accent5 7" xfId="13320" hidden="1"/>
    <cellStyle name="20% - Accent5 7" xfId="11730" hidden="1"/>
    <cellStyle name="20% - Accent5 7" xfId="13579" hidden="1"/>
    <cellStyle name="20% - Accent5 7" xfId="13657" hidden="1"/>
    <cellStyle name="20% - Accent5 7" xfId="13027" hidden="1"/>
    <cellStyle name="20% - Accent5 7" xfId="13916" hidden="1"/>
    <cellStyle name="20% - Accent5 7" xfId="14016" hidden="1"/>
    <cellStyle name="20% - Accent5 7" xfId="14091" hidden="1"/>
    <cellStyle name="20% - Accent5 7" xfId="14168" hidden="1"/>
    <cellStyle name="20% - Accent5 7" xfId="14246" hidden="1"/>
    <cellStyle name="20% - Accent5 7" xfId="14830" hidden="1"/>
    <cellStyle name="20% - Accent5 7" xfId="14907" hidden="1"/>
    <cellStyle name="20% - Accent5 7" xfId="14986" hidden="1"/>
    <cellStyle name="20% - Accent5 7" xfId="15075" hidden="1"/>
    <cellStyle name="20% - Accent5 7" xfId="14609" hidden="1"/>
    <cellStyle name="20% - Accent5 7" xfId="14619" hidden="1"/>
    <cellStyle name="20% - Accent5 7" xfId="15260" hidden="1"/>
    <cellStyle name="20% - Accent5 7" xfId="15502" hidden="1"/>
    <cellStyle name="20% - Accent5 7" xfId="15580" hidden="1"/>
    <cellStyle name="20% - Accent5 7" xfId="15661" hidden="1"/>
    <cellStyle name="20% - Accent5 7" xfId="14657" hidden="1"/>
    <cellStyle name="20% - Accent5 7" xfId="15078" hidden="1"/>
    <cellStyle name="20% - Accent5 7" xfId="15818" hidden="1"/>
    <cellStyle name="20% - Accent5 7" xfId="16034" hidden="1"/>
    <cellStyle name="20% - Accent5 7" xfId="16112" hidden="1"/>
    <cellStyle name="20% - Accent5 7" xfId="14522" hidden="1"/>
    <cellStyle name="20% - Accent5 7" xfId="16371" hidden="1"/>
    <cellStyle name="20% - Accent5 7" xfId="16449" hidden="1"/>
    <cellStyle name="20% - Accent5 7" xfId="15819" hidden="1"/>
    <cellStyle name="20% - Accent5 7" xfId="16708" hidden="1"/>
    <cellStyle name="20% - Accent5 7" xfId="16849" hidden="1"/>
    <cellStyle name="20% - Accent5 7" xfId="16924" hidden="1"/>
    <cellStyle name="20% - Accent5 7" xfId="17001" hidden="1"/>
    <cellStyle name="20% - Accent5 7" xfId="17079" hidden="1"/>
    <cellStyle name="20% - Accent5 7" xfId="17663" hidden="1"/>
    <cellStyle name="20% - Accent5 7" xfId="17740" hidden="1"/>
    <cellStyle name="20% - Accent5 7" xfId="17819" hidden="1"/>
    <cellStyle name="20% - Accent5 7" xfId="17908" hidden="1"/>
    <cellStyle name="20% - Accent5 7" xfId="17442" hidden="1"/>
    <cellStyle name="20% - Accent5 7" xfId="17452" hidden="1"/>
    <cellStyle name="20% - Accent5 7" xfId="18093" hidden="1"/>
    <cellStyle name="20% - Accent5 7" xfId="18335" hidden="1"/>
    <cellStyle name="20% - Accent5 7" xfId="18413" hidden="1"/>
    <cellStyle name="20% - Accent5 7" xfId="18494" hidden="1"/>
    <cellStyle name="20% - Accent5 7" xfId="17490" hidden="1"/>
    <cellStyle name="20% - Accent5 7" xfId="17911" hidden="1"/>
    <cellStyle name="20% - Accent5 7" xfId="18651" hidden="1"/>
    <cellStyle name="20% - Accent5 7" xfId="18867" hidden="1"/>
    <cellStyle name="20% - Accent5 7" xfId="18945" hidden="1"/>
    <cellStyle name="20% - Accent5 7" xfId="17355" hidden="1"/>
    <cellStyle name="20% - Accent5 7" xfId="19204" hidden="1"/>
    <cellStyle name="20% - Accent5 7" xfId="19282" hidden="1"/>
    <cellStyle name="20% - Accent5 7" xfId="18652" hidden="1"/>
    <cellStyle name="20% - Accent5 7" xfId="19541" hidden="1"/>
    <cellStyle name="20% - Accent5 7" xfId="19642" hidden="1"/>
    <cellStyle name="20% - Accent5 7" xfId="19717" hidden="1"/>
    <cellStyle name="20% - Accent5 7" xfId="19794" hidden="1"/>
    <cellStyle name="20% - Accent5 7" xfId="19872" hidden="1"/>
    <cellStyle name="20% - Accent5 7" xfId="20456" hidden="1"/>
    <cellStyle name="20% - Accent5 7" xfId="20533" hidden="1"/>
    <cellStyle name="20% - Accent5 7" xfId="20612" hidden="1"/>
    <cellStyle name="20% - Accent5 7" xfId="20701" hidden="1"/>
    <cellStyle name="20% - Accent5 7" xfId="20235" hidden="1"/>
    <cellStyle name="20% - Accent5 7" xfId="20245" hidden="1"/>
    <cellStyle name="20% - Accent5 7" xfId="20886" hidden="1"/>
    <cellStyle name="20% - Accent5 7" xfId="21128" hidden="1"/>
    <cellStyle name="20% - Accent5 7" xfId="21206" hidden="1"/>
    <cellStyle name="20% - Accent5 7" xfId="21287" hidden="1"/>
    <cellStyle name="20% - Accent5 7" xfId="20283" hidden="1"/>
    <cellStyle name="20% - Accent5 7" xfId="20704" hidden="1"/>
    <cellStyle name="20% - Accent5 7" xfId="21444" hidden="1"/>
    <cellStyle name="20% - Accent5 7" xfId="21660" hidden="1"/>
    <cellStyle name="20% - Accent5 7" xfId="21738" hidden="1"/>
    <cellStyle name="20% - Accent5 7" xfId="20148" hidden="1"/>
    <cellStyle name="20% - Accent5 7" xfId="21997" hidden="1"/>
    <cellStyle name="20% - Accent5 7" xfId="22075" hidden="1"/>
    <cellStyle name="20% - Accent5 7" xfId="21445" hidden="1"/>
    <cellStyle name="20% - Accent5 7" xfId="22334" hidden="1"/>
    <cellStyle name="20% - Accent5 7" xfId="22434" hidden="1"/>
    <cellStyle name="20% - Accent5 7" xfId="22509" hidden="1"/>
    <cellStyle name="20% - Accent5 7" xfId="22586" hidden="1"/>
    <cellStyle name="20% - Accent5 7" xfId="22664" hidden="1"/>
    <cellStyle name="20% - Accent5 7" xfId="23248" hidden="1"/>
    <cellStyle name="20% - Accent5 7" xfId="23325" hidden="1"/>
    <cellStyle name="20% - Accent5 7" xfId="23404" hidden="1"/>
    <cellStyle name="20% - Accent5 7" xfId="23493" hidden="1"/>
    <cellStyle name="20% - Accent5 7" xfId="23027" hidden="1"/>
    <cellStyle name="20% - Accent5 7" xfId="23037" hidden="1"/>
    <cellStyle name="20% - Accent5 7" xfId="23678" hidden="1"/>
    <cellStyle name="20% - Accent5 7" xfId="23920" hidden="1"/>
    <cellStyle name="20% - Accent5 7" xfId="23998" hidden="1"/>
    <cellStyle name="20% - Accent5 7" xfId="24079" hidden="1"/>
    <cellStyle name="20% - Accent5 7" xfId="23075" hidden="1"/>
    <cellStyle name="20% - Accent5 7" xfId="23496" hidden="1"/>
    <cellStyle name="20% - Accent5 7" xfId="24236" hidden="1"/>
    <cellStyle name="20% - Accent5 7" xfId="24452" hidden="1"/>
    <cellStyle name="20% - Accent5 7" xfId="24530" hidden="1"/>
    <cellStyle name="20% - Accent5 7" xfId="22940" hidden="1"/>
    <cellStyle name="20% - Accent5 7" xfId="24789" hidden="1"/>
    <cellStyle name="20% - Accent5 7" xfId="24867" hidden="1"/>
    <cellStyle name="20% - Accent5 7" xfId="24237" hidden="1"/>
    <cellStyle name="20% - Accent5 7" xfId="25126" hidden="1"/>
    <cellStyle name="20% - Accent5 7" xfId="25227" hidden="1"/>
    <cellStyle name="20% - Accent5 7" xfId="25302" hidden="1"/>
    <cellStyle name="20% - Accent5 7" xfId="25379" hidden="1"/>
    <cellStyle name="20% - Accent5 7" xfId="25457" hidden="1"/>
    <cellStyle name="20% - Accent5 7" xfId="26041" hidden="1"/>
    <cellStyle name="20% - Accent5 7" xfId="26118" hidden="1"/>
    <cellStyle name="20% - Accent5 7" xfId="26197" hidden="1"/>
    <cellStyle name="20% - Accent5 7" xfId="26286" hidden="1"/>
    <cellStyle name="20% - Accent5 7" xfId="25820" hidden="1"/>
    <cellStyle name="20% - Accent5 7" xfId="25830" hidden="1"/>
    <cellStyle name="20% - Accent5 7" xfId="26471" hidden="1"/>
    <cellStyle name="20% - Accent5 7" xfId="26713" hidden="1"/>
    <cellStyle name="20% - Accent5 7" xfId="26791" hidden="1"/>
    <cellStyle name="20% - Accent5 7" xfId="26872" hidden="1"/>
    <cellStyle name="20% - Accent5 7" xfId="25868" hidden="1"/>
    <cellStyle name="20% - Accent5 7" xfId="26289" hidden="1"/>
    <cellStyle name="20% - Accent5 7" xfId="27029" hidden="1"/>
    <cellStyle name="20% - Accent5 7" xfId="27245" hidden="1"/>
    <cellStyle name="20% - Accent5 7" xfId="27323" hidden="1"/>
    <cellStyle name="20% - Accent5 7" xfId="25733" hidden="1"/>
    <cellStyle name="20% - Accent5 7" xfId="27582" hidden="1"/>
    <cellStyle name="20% - Accent5 7" xfId="27660" hidden="1"/>
    <cellStyle name="20% - Accent5 7" xfId="27030" hidden="1"/>
    <cellStyle name="20% - Accent5 7" xfId="27919" hidden="1"/>
    <cellStyle name="20% - Accent5 7" xfId="28020" hidden="1"/>
    <cellStyle name="20% - Accent5 7" xfId="28095" hidden="1"/>
    <cellStyle name="20% - Accent5 7" xfId="28172" hidden="1"/>
    <cellStyle name="20% - Accent5 7" xfId="28250" hidden="1"/>
    <cellStyle name="20% - Accent5 7" xfId="28834" hidden="1"/>
    <cellStyle name="20% - Accent5 7" xfId="28911" hidden="1"/>
    <cellStyle name="20% - Accent5 7" xfId="28990" hidden="1"/>
    <cellStyle name="20% - Accent5 7" xfId="29079" hidden="1"/>
    <cellStyle name="20% - Accent5 7" xfId="28613" hidden="1"/>
    <cellStyle name="20% - Accent5 7" xfId="28623" hidden="1"/>
    <cellStyle name="20% - Accent5 7" xfId="29264" hidden="1"/>
    <cellStyle name="20% - Accent5 7" xfId="29506" hidden="1"/>
    <cellStyle name="20% - Accent5 7" xfId="29584" hidden="1"/>
    <cellStyle name="20% - Accent5 7" xfId="29665" hidden="1"/>
    <cellStyle name="20% - Accent5 7" xfId="28661" hidden="1"/>
    <cellStyle name="20% - Accent5 7" xfId="29082" hidden="1"/>
    <cellStyle name="20% - Accent5 7" xfId="29822" hidden="1"/>
    <cellStyle name="20% - Accent5 7" xfId="30038" hidden="1"/>
    <cellStyle name="20% - Accent5 7" xfId="30116" hidden="1"/>
    <cellStyle name="20% - Accent5 7" xfId="28526" hidden="1"/>
    <cellStyle name="20% - Accent5 7" xfId="30375" hidden="1"/>
    <cellStyle name="20% - Accent5 7" xfId="30453" hidden="1"/>
    <cellStyle name="20% - Accent5 7" xfId="29823" hidden="1"/>
    <cellStyle name="20% - Accent5 7" xfId="30712" hidden="1"/>
    <cellStyle name="20% - Accent5 7" xfId="30812" hidden="1"/>
    <cellStyle name="20% - Accent5 7" xfId="30887" hidden="1"/>
    <cellStyle name="20% - Accent5 7" xfId="30964" hidden="1"/>
    <cellStyle name="20% - Accent5 7" xfId="31042" hidden="1"/>
    <cellStyle name="20% - Accent5 7" xfId="31626" hidden="1"/>
    <cellStyle name="20% - Accent5 7" xfId="31703" hidden="1"/>
    <cellStyle name="20% - Accent5 7" xfId="31782" hidden="1"/>
    <cellStyle name="20% - Accent5 7" xfId="31871" hidden="1"/>
    <cellStyle name="20% - Accent5 7" xfId="31405" hidden="1"/>
    <cellStyle name="20% - Accent5 7" xfId="31415" hidden="1"/>
    <cellStyle name="20% - Accent5 7" xfId="32056" hidden="1"/>
    <cellStyle name="20% - Accent5 7" xfId="32298" hidden="1"/>
    <cellStyle name="20% - Accent5 7" xfId="32376" hidden="1"/>
    <cellStyle name="20% - Accent5 7" xfId="32457" hidden="1"/>
    <cellStyle name="20% - Accent5 7" xfId="31453" hidden="1"/>
    <cellStyle name="20% - Accent5 7" xfId="31874" hidden="1"/>
    <cellStyle name="20% - Accent5 7" xfId="32614" hidden="1"/>
    <cellStyle name="20% - Accent5 7" xfId="32830" hidden="1"/>
    <cellStyle name="20% - Accent5 7" xfId="32908" hidden="1"/>
    <cellStyle name="20% - Accent5 7" xfId="31318" hidden="1"/>
    <cellStyle name="20% - Accent5 7" xfId="33167" hidden="1"/>
    <cellStyle name="20% - Accent5 7" xfId="33245" hidden="1"/>
    <cellStyle name="20% - Accent5 7" xfId="32615" hidden="1"/>
    <cellStyle name="20% - Accent5 7" xfId="33504" hidden="1"/>
    <cellStyle name="20% - Accent5 7" xfId="33603" hidden="1"/>
    <cellStyle name="20% - Accent5 7" xfId="33678" hidden="1"/>
    <cellStyle name="20% - Accent5 7" xfId="33755" hidden="1"/>
    <cellStyle name="20% - Accent5 7" xfId="33833" hidden="1"/>
    <cellStyle name="20% - Accent5 7" xfId="34417" hidden="1"/>
    <cellStyle name="20% - Accent5 7" xfId="34494" hidden="1"/>
    <cellStyle name="20% - Accent5 7" xfId="34573" hidden="1"/>
    <cellStyle name="20% - Accent5 7" xfId="34662" hidden="1"/>
    <cellStyle name="20% - Accent5 7" xfId="34196" hidden="1"/>
    <cellStyle name="20% - Accent5 7" xfId="34206" hidden="1"/>
    <cellStyle name="20% - Accent5 7" xfId="34847" hidden="1"/>
    <cellStyle name="20% - Accent5 7" xfId="35089" hidden="1"/>
    <cellStyle name="20% - Accent5 7" xfId="35167" hidden="1"/>
    <cellStyle name="20% - Accent5 7" xfId="35248" hidden="1"/>
    <cellStyle name="20% - Accent5 7" xfId="34244" hidden="1"/>
    <cellStyle name="20% - Accent5 7" xfId="34665" hidden="1"/>
    <cellStyle name="20% - Accent5 7" xfId="35405" hidden="1"/>
    <cellStyle name="20% - Accent5 7" xfId="35621" hidden="1"/>
    <cellStyle name="20% - Accent5 7" xfId="35699" hidden="1"/>
    <cellStyle name="20% - Accent5 7" xfId="34109" hidden="1"/>
    <cellStyle name="20% - Accent5 7" xfId="35958" hidden="1"/>
    <cellStyle name="20% - Accent5 7" xfId="36036" hidden="1"/>
    <cellStyle name="20% - Accent5 7" xfId="35406" hidden="1"/>
    <cellStyle name="20% - Accent5 7" xfId="36295" hidden="1"/>
    <cellStyle name="20% - Accent5 7" xfId="36395" hidden="1"/>
    <cellStyle name="20% - Accent5 7" xfId="36470" hidden="1"/>
    <cellStyle name="20% - Accent5 7" xfId="36547" hidden="1"/>
    <cellStyle name="20% - Accent5 7" xfId="36625" hidden="1"/>
    <cellStyle name="20% - Accent5 7" xfId="37209" hidden="1"/>
    <cellStyle name="20% - Accent5 7" xfId="37286" hidden="1"/>
    <cellStyle name="20% - Accent5 7" xfId="37365" hidden="1"/>
    <cellStyle name="20% - Accent5 7" xfId="37454" hidden="1"/>
    <cellStyle name="20% - Accent5 7" xfId="36988" hidden="1"/>
    <cellStyle name="20% - Accent5 7" xfId="36998" hidden="1"/>
    <cellStyle name="20% - Accent5 7" xfId="37639" hidden="1"/>
    <cellStyle name="20% - Accent5 7" xfId="37881" hidden="1"/>
    <cellStyle name="20% - Accent5 7" xfId="37959" hidden="1"/>
    <cellStyle name="20% - Accent5 7" xfId="38040" hidden="1"/>
    <cellStyle name="20% - Accent5 7" xfId="37036" hidden="1"/>
    <cellStyle name="20% - Accent5 7" xfId="37457" hidden="1"/>
    <cellStyle name="20% - Accent5 7" xfId="38197" hidden="1"/>
    <cellStyle name="20% - Accent5 7" xfId="38413" hidden="1"/>
    <cellStyle name="20% - Accent5 7" xfId="38491" hidden="1"/>
    <cellStyle name="20% - Accent5 7" xfId="36901" hidden="1"/>
    <cellStyle name="20% - Accent5 7" xfId="38750" hidden="1"/>
    <cellStyle name="20% - Accent5 7" xfId="38828" hidden="1"/>
    <cellStyle name="20% - Accent5 7" xfId="38198" hidden="1"/>
    <cellStyle name="20% - Accent5 7" xfId="39087" hidden="1"/>
    <cellStyle name="20% - Accent5 7" xfId="39187" hidden="1"/>
    <cellStyle name="20% - Accent5 7" xfId="39262" hidden="1"/>
    <cellStyle name="20% - Accent5 7" xfId="39339" hidden="1"/>
    <cellStyle name="20% - Accent5 7" xfId="39417" hidden="1"/>
    <cellStyle name="20% - Accent5 7" xfId="40001" hidden="1"/>
    <cellStyle name="20% - Accent5 7" xfId="40078" hidden="1"/>
    <cellStyle name="20% - Accent5 7" xfId="40157" hidden="1"/>
    <cellStyle name="20% - Accent5 7" xfId="40246" hidden="1"/>
    <cellStyle name="20% - Accent5 7" xfId="39780" hidden="1"/>
    <cellStyle name="20% - Accent5 7" xfId="39790" hidden="1"/>
    <cellStyle name="20% - Accent5 7" xfId="40431" hidden="1"/>
    <cellStyle name="20% - Accent5 7" xfId="40673" hidden="1"/>
    <cellStyle name="20% - Accent5 7" xfId="40751" hidden="1"/>
    <cellStyle name="20% - Accent5 7" xfId="40832" hidden="1"/>
    <cellStyle name="20% - Accent5 7" xfId="39828" hidden="1"/>
    <cellStyle name="20% - Accent5 7" xfId="40249" hidden="1"/>
    <cellStyle name="20% - Accent5 7" xfId="40989" hidden="1"/>
    <cellStyle name="20% - Accent5 7" xfId="41205" hidden="1"/>
    <cellStyle name="20% - Accent5 7" xfId="41283" hidden="1"/>
    <cellStyle name="20% - Accent5 7" xfId="39693" hidden="1"/>
    <cellStyle name="20% - Accent5 7" xfId="41542" hidden="1"/>
    <cellStyle name="20% - Accent5 7" xfId="41620" hidden="1"/>
    <cellStyle name="20% - Accent5 7" xfId="40990" hidden="1"/>
    <cellStyle name="20% - Accent5 7" xfId="41879" hidden="1"/>
    <cellStyle name="20% - Accent5 7" xfId="41977" hidden="1"/>
    <cellStyle name="20% - Accent5 7" xfId="42052" hidden="1"/>
    <cellStyle name="20% - Accent5 7" xfId="42129" hidden="1"/>
    <cellStyle name="20% - Accent5 7" xfId="42207" hidden="1"/>
    <cellStyle name="20% - Accent5 7" xfId="42791" hidden="1"/>
    <cellStyle name="20% - Accent5 7" xfId="42868" hidden="1"/>
    <cellStyle name="20% - Accent5 7" xfId="42947" hidden="1"/>
    <cellStyle name="20% - Accent5 7" xfId="43036" hidden="1"/>
    <cellStyle name="20% - Accent5 7" xfId="42570" hidden="1"/>
    <cellStyle name="20% - Accent5 7" xfId="42580" hidden="1"/>
    <cellStyle name="20% - Accent5 7" xfId="43221" hidden="1"/>
    <cellStyle name="20% - Accent5 7" xfId="43463" hidden="1"/>
    <cellStyle name="20% - Accent5 7" xfId="43541" hidden="1"/>
    <cellStyle name="20% - Accent5 7" xfId="43622" hidden="1"/>
    <cellStyle name="20% - Accent5 7" xfId="42618" hidden="1"/>
    <cellStyle name="20% - Accent5 7" xfId="43039" hidden="1"/>
    <cellStyle name="20% - Accent5 7" xfId="43779" hidden="1"/>
    <cellStyle name="20% - Accent5 7" xfId="43995" hidden="1"/>
    <cellStyle name="20% - Accent5 7" xfId="44073" hidden="1"/>
    <cellStyle name="20% - Accent5 7" xfId="42483" hidden="1"/>
    <cellStyle name="20% - Accent5 7" xfId="44332" hidden="1"/>
    <cellStyle name="20% - Accent5 7" xfId="44410" hidden="1"/>
    <cellStyle name="20% - Accent5 7" xfId="43780" hidden="1"/>
    <cellStyle name="20% - Accent5 7" xfId="44669" hidden="1"/>
    <cellStyle name="20% - Accent5 7" xfId="44769" hidden="1"/>
    <cellStyle name="20% - Accent5 7" xfId="44844" hidden="1"/>
    <cellStyle name="20% - Accent5 7" xfId="44921" hidden="1"/>
    <cellStyle name="20% - Accent5 7" xfId="44999" hidden="1"/>
    <cellStyle name="20% - Accent5 7" xfId="45583" hidden="1"/>
    <cellStyle name="20% - Accent5 7" xfId="45660" hidden="1"/>
    <cellStyle name="20% - Accent5 7" xfId="45739" hidden="1"/>
    <cellStyle name="20% - Accent5 7" xfId="45828" hidden="1"/>
    <cellStyle name="20% - Accent5 7" xfId="45362" hidden="1"/>
    <cellStyle name="20% - Accent5 7" xfId="45372" hidden="1"/>
    <cellStyle name="20% - Accent5 7" xfId="46013" hidden="1"/>
    <cellStyle name="20% - Accent5 7" xfId="46255" hidden="1"/>
    <cellStyle name="20% - Accent5 7" xfId="46333" hidden="1"/>
    <cellStyle name="20% - Accent5 7" xfId="46414" hidden="1"/>
    <cellStyle name="20% - Accent5 7" xfId="45410" hidden="1"/>
    <cellStyle name="20% - Accent5 7" xfId="45831" hidden="1"/>
    <cellStyle name="20% - Accent5 7" xfId="46571" hidden="1"/>
    <cellStyle name="20% - Accent5 7" xfId="46787" hidden="1"/>
    <cellStyle name="20% - Accent5 7" xfId="46865" hidden="1"/>
    <cellStyle name="20% - Accent5 7" xfId="45275" hidden="1"/>
    <cellStyle name="20% - Accent5 7" xfId="47124" hidden="1"/>
    <cellStyle name="20% - Accent5 7" xfId="47202" hidden="1"/>
    <cellStyle name="20% - Accent5 7" xfId="46572" hidden="1"/>
    <cellStyle name="20% - Accent5 7" xfId="47461" hidden="1"/>
    <cellStyle name="20% - Accent5 7" xfId="47561" hidden="1"/>
    <cellStyle name="20% - Accent5 7" xfId="47636" hidden="1"/>
    <cellStyle name="20% - Accent5 7" xfId="47713" hidden="1"/>
    <cellStyle name="20% - Accent5 7" xfId="47791" hidden="1"/>
    <cellStyle name="20% - Accent5 7" xfId="48375" hidden="1"/>
    <cellStyle name="20% - Accent5 7" xfId="48452" hidden="1"/>
    <cellStyle name="20% - Accent5 7" xfId="48531" hidden="1"/>
    <cellStyle name="20% - Accent5 7" xfId="48620" hidden="1"/>
    <cellStyle name="20% - Accent5 7" xfId="48154" hidden="1"/>
    <cellStyle name="20% - Accent5 7" xfId="48164" hidden="1"/>
    <cellStyle name="20% - Accent5 7" xfId="48805" hidden="1"/>
    <cellStyle name="20% - Accent5 7" xfId="49047" hidden="1"/>
    <cellStyle name="20% - Accent5 7" xfId="49125" hidden="1"/>
    <cellStyle name="20% - Accent5 7" xfId="49206" hidden="1"/>
    <cellStyle name="20% - Accent5 7" xfId="48202" hidden="1"/>
    <cellStyle name="20% - Accent5 7" xfId="48623" hidden="1"/>
    <cellStyle name="20% - Accent5 7" xfId="49363" hidden="1"/>
    <cellStyle name="20% - Accent5 7" xfId="49579" hidden="1"/>
    <cellStyle name="20% - Accent5 7" xfId="49657" hidden="1"/>
    <cellStyle name="20% - Accent5 7" xfId="48067" hidden="1"/>
    <cellStyle name="20% - Accent5 7" xfId="49916" hidden="1"/>
    <cellStyle name="20% - Accent5 7" xfId="49994" hidden="1"/>
    <cellStyle name="20% - Accent5 7" xfId="49364" hidden="1"/>
    <cellStyle name="20% - Accent5 7" xfId="50253" hidden="1"/>
    <cellStyle name="20% - Accent5 7" xfId="50351" hidden="1"/>
    <cellStyle name="20% - Accent5 7" xfId="50426" hidden="1"/>
    <cellStyle name="20% - Accent5 7" xfId="50503" hidden="1"/>
    <cellStyle name="20% - Accent5 7" xfId="50581" hidden="1"/>
    <cellStyle name="20% - Accent5 7" xfId="51165" hidden="1"/>
    <cellStyle name="20% - Accent5 7" xfId="51242" hidden="1"/>
    <cellStyle name="20% - Accent5 7" xfId="51321" hidden="1"/>
    <cellStyle name="20% - Accent5 7" xfId="51410" hidden="1"/>
    <cellStyle name="20% - Accent5 7" xfId="50944" hidden="1"/>
    <cellStyle name="20% - Accent5 7" xfId="50954" hidden="1"/>
    <cellStyle name="20% - Accent5 7" xfId="51595" hidden="1"/>
    <cellStyle name="20% - Accent5 7" xfId="51837" hidden="1"/>
    <cellStyle name="20% - Accent5 7" xfId="51915" hidden="1"/>
    <cellStyle name="20% - Accent5 7" xfId="51996" hidden="1"/>
    <cellStyle name="20% - Accent5 7" xfId="50992" hidden="1"/>
    <cellStyle name="20% - Accent5 7" xfId="51413" hidden="1"/>
    <cellStyle name="20% - Accent5 7" xfId="52153" hidden="1"/>
    <cellStyle name="20% - Accent5 7" xfId="52369" hidden="1"/>
    <cellStyle name="20% - Accent5 7" xfId="52447" hidden="1"/>
    <cellStyle name="20% - Accent5 7" xfId="50857" hidden="1"/>
    <cellStyle name="20% - Accent5 7" xfId="52706" hidden="1"/>
    <cellStyle name="20% - Accent5 7" xfId="52784" hidden="1"/>
    <cellStyle name="20% - Accent5 7" xfId="52154" hidden="1"/>
    <cellStyle name="20% - Accent5 7" xfId="53043" hidden="1"/>
    <cellStyle name="20% - Accent5 7" xfId="53143" hidden="1"/>
    <cellStyle name="20% - Accent5 7" xfId="53218" hidden="1"/>
    <cellStyle name="20% - Accent5 7" xfId="53295" hidden="1"/>
    <cellStyle name="20% - Accent5 7" xfId="53373" hidden="1"/>
    <cellStyle name="20% - Accent5 7" xfId="53957" hidden="1"/>
    <cellStyle name="20% - Accent5 7" xfId="54034" hidden="1"/>
    <cellStyle name="20% - Accent5 7" xfId="54113" hidden="1"/>
    <cellStyle name="20% - Accent5 7" xfId="54202" hidden="1"/>
    <cellStyle name="20% - Accent5 7" xfId="53736" hidden="1"/>
    <cellStyle name="20% - Accent5 7" xfId="53746" hidden="1"/>
    <cellStyle name="20% - Accent5 7" xfId="54387" hidden="1"/>
    <cellStyle name="20% - Accent5 7" xfId="54629" hidden="1"/>
    <cellStyle name="20% - Accent5 7" xfId="54707" hidden="1"/>
    <cellStyle name="20% - Accent5 7" xfId="54788" hidden="1"/>
    <cellStyle name="20% - Accent5 7" xfId="53784" hidden="1"/>
    <cellStyle name="20% - Accent5 7" xfId="54205" hidden="1"/>
    <cellStyle name="20% - Accent5 7" xfId="54945" hidden="1"/>
    <cellStyle name="20% - Accent5 7" xfId="55161" hidden="1"/>
    <cellStyle name="20% - Accent5 7" xfId="55239" hidden="1"/>
    <cellStyle name="20% - Accent5 7" xfId="53649" hidden="1"/>
    <cellStyle name="20% - Accent5 7" xfId="55498" hidden="1"/>
    <cellStyle name="20% - Accent5 7" xfId="55576" hidden="1"/>
    <cellStyle name="20% - Accent5 7" xfId="54946" hidden="1"/>
    <cellStyle name="20% - Accent5 7" xfId="55835" hidden="1"/>
    <cellStyle name="20% - Accent5 7" xfId="55935" hidden="1"/>
    <cellStyle name="20% - Accent5 7" xfId="56010" hidden="1"/>
    <cellStyle name="20% - Accent5 7" xfId="56087" hidden="1"/>
    <cellStyle name="20% - Accent5 7" xfId="56165" hidden="1"/>
    <cellStyle name="20% - Accent5 7" xfId="56749" hidden="1"/>
    <cellStyle name="20% - Accent5 7" xfId="56826" hidden="1"/>
    <cellStyle name="20% - Accent5 7" xfId="56905" hidden="1"/>
    <cellStyle name="20% - Accent5 7" xfId="56994" hidden="1"/>
    <cellStyle name="20% - Accent5 7" xfId="56528" hidden="1"/>
    <cellStyle name="20% - Accent5 7" xfId="56538" hidden="1"/>
    <cellStyle name="20% - Accent5 7" xfId="57179" hidden="1"/>
    <cellStyle name="20% - Accent5 7" xfId="57421" hidden="1"/>
    <cellStyle name="20% - Accent5 7" xfId="57499" hidden="1"/>
    <cellStyle name="20% - Accent5 7" xfId="57580" hidden="1"/>
    <cellStyle name="20% - Accent5 7" xfId="56576" hidden="1"/>
    <cellStyle name="20% - Accent5 7" xfId="56997" hidden="1"/>
    <cellStyle name="20% - Accent5 7" xfId="57737" hidden="1"/>
    <cellStyle name="20% - Accent5 7" xfId="57953" hidden="1"/>
    <cellStyle name="20% - Accent5 7" xfId="58031" hidden="1"/>
    <cellStyle name="20% - Accent5 7" xfId="56441" hidden="1"/>
    <cellStyle name="20% - Accent5 7" xfId="58290" hidden="1"/>
    <cellStyle name="20% - Accent5 7" xfId="58368" hidden="1"/>
    <cellStyle name="20% - Accent5 7" xfId="57738" hidden="1"/>
    <cellStyle name="20% - Accent5 7" xfId="58627" hidden="1"/>
    <cellStyle name="20% - Accent5 8" xfId="65" hidden="1"/>
    <cellStyle name="20% - Accent5 8" xfId="141" hidden="1"/>
    <cellStyle name="20% - Accent5 8" xfId="218" hidden="1"/>
    <cellStyle name="20% - Accent5 8" xfId="396" hidden="1"/>
    <cellStyle name="20% - Accent5 8" xfId="1401" hidden="1"/>
    <cellStyle name="20% - Accent5 8" xfId="1546" hidden="1"/>
    <cellStyle name="20% - Accent5 8" xfId="1678" hidden="1"/>
    <cellStyle name="20% - Accent5 8" xfId="1801" hidden="1"/>
    <cellStyle name="20% - Accent5 8" xfId="1204" hidden="1"/>
    <cellStyle name="20% - Accent5 8" xfId="1238" hidden="1"/>
    <cellStyle name="20% - Accent5 8" xfId="2468" hidden="1"/>
    <cellStyle name="20% - Accent5 8" xfId="2605" hidden="1"/>
    <cellStyle name="20% - Accent5 8" xfId="2754" hidden="1"/>
    <cellStyle name="20% - Accent5 8" xfId="2912" hidden="1"/>
    <cellStyle name="20% - Accent5 8" xfId="1105" hidden="1"/>
    <cellStyle name="20% - Accent5 8" xfId="2261" hidden="1"/>
    <cellStyle name="20% - Accent5 8" xfId="3522" hidden="1"/>
    <cellStyle name="20% - Accent5 8" xfId="3621" hidden="1"/>
    <cellStyle name="20% - Accent5 8" xfId="3713" hidden="1"/>
    <cellStyle name="20% - Accent5 8" xfId="4285" hidden="1"/>
    <cellStyle name="20% - Accent5 8" xfId="4397" hidden="1"/>
    <cellStyle name="20% - Accent5 8" xfId="4511" hidden="1"/>
    <cellStyle name="20% - Accent5 8" xfId="4895" hidden="1"/>
    <cellStyle name="20% - Accent5 8" xfId="4975" hidden="1"/>
    <cellStyle name="20% - Accent5 8" xfId="5501" hidden="1"/>
    <cellStyle name="20% - Accent5 8" xfId="5575" hidden="1"/>
    <cellStyle name="20% - Accent5 8" xfId="5651" hidden="1"/>
    <cellStyle name="20% - Accent5 8" xfId="5729" hidden="1"/>
    <cellStyle name="20% - Accent5 8" xfId="6314" hidden="1"/>
    <cellStyle name="20% - Accent5 8" xfId="6390" hidden="1"/>
    <cellStyle name="20% - Accent5 8" xfId="6469" hidden="1"/>
    <cellStyle name="20% - Accent5 8" xfId="6560" hidden="1"/>
    <cellStyle name="20% - Accent5 8" xfId="6191" hidden="1"/>
    <cellStyle name="20% - Accent5 8" xfId="6219" hidden="1"/>
    <cellStyle name="20% - Accent5 8" xfId="6909" hidden="1"/>
    <cellStyle name="20% - Accent5 8" xfId="6985" hidden="1"/>
    <cellStyle name="20% - Accent5 8" xfId="7063" hidden="1"/>
    <cellStyle name="20% - Accent5 8" xfId="7142" hidden="1"/>
    <cellStyle name="20% - Accent5 8" xfId="6101" hidden="1"/>
    <cellStyle name="20% - Accent5 8" xfId="6770" hidden="1"/>
    <cellStyle name="20% - Accent5 8" xfId="7441" hidden="1"/>
    <cellStyle name="20% - Accent5 8" xfId="7517" hidden="1"/>
    <cellStyle name="20% - Accent5 8" xfId="7595" hidden="1"/>
    <cellStyle name="20% - Accent5 8" xfId="7778" hidden="1"/>
    <cellStyle name="20% - Accent5 8" xfId="7854" hidden="1"/>
    <cellStyle name="20% - Accent5 8" xfId="7932" hidden="1"/>
    <cellStyle name="20% - Accent5 8" xfId="8115" hidden="1"/>
    <cellStyle name="20% - Accent5 8" xfId="8191" hidden="1"/>
    <cellStyle name="20% - Accent5 8" xfId="8293" hidden="1"/>
    <cellStyle name="20% - Accent5 8" xfId="8367" hidden="1"/>
    <cellStyle name="20% - Accent5 8" xfId="8443" hidden="1"/>
    <cellStyle name="20% - Accent5 8" xfId="8521" hidden="1"/>
    <cellStyle name="20% - Accent5 8" xfId="9106" hidden="1"/>
    <cellStyle name="20% - Accent5 8" xfId="9182" hidden="1"/>
    <cellStyle name="20% - Accent5 8" xfId="9261" hidden="1"/>
    <cellStyle name="20% - Accent5 8" xfId="9352" hidden="1"/>
    <cellStyle name="20% - Accent5 8" xfId="8983" hidden="1"/>
    <cellStyle name="20% - Accent5 8" xfId="9011" hidden="1"/>
    <cellStyle name="20% - Accent5 8" xfId="9701" hidden="1"/>
    <cellStyle name="20% - Accent5 8" xfId="9777" hidden="1"/>
    <cellStyle name="20% - Accent5 8" xfId="9855" hidden="1"/>
    <cellStyle name="20% - Accent5 8" xfId="9934" hidden="1"/>
    <cellStyle name="20% - Accent5 8" xfId="8893" hidden="1"/>
    <cellStyle name="20% - Accent5 8" xfId="9562" hidden="1"/>
    <cellStyle name="20% - Accent5 8" xfId="10233" hidden="1"/>
    <cellStyle name="20% - Accent5 8" xfId="10309" hidden="1"/>
    <cellStyle name="20% - Accent5 8" xfId="10387" hidden="1"/>
    <cellStyle name="20% - Accent5 8" xfId="10570" hidden="1"/>
    <cellStyle name="20% - Accent5 8" xfId="10646" hidden="1"/>
    <cellStyle name="20% - Accent5 8" xfId="10724" hidden="1"/>
    <cellStyle name="20% - Accent5 8" xfId="10907" hidden="1"/>
    <cellStyle name="20% - Accent5 8" xfId="10983" hidden="1"/>
    <cellStyle name="20% - Accent5 8" xfId="5413" hidden="1"/>
    <cellStyle name="20% - Accent5 8" xfId="5339" hidden="1"/>
    <cellStyle name="20% - Accent5 8" xfId="5260" hidden="1"/>
    <cellStyle name="20% - Accent5 8" xfId="5176" hidden="1"/>
    <cellStyle name="20% - Accent5 8" xfId="4009" hidden="1"/>
    <cellStyle name="20% - Accent5 8" xfId="3928" hidden="1"/>
    <cellStyle name="20% - Accent5 8" xfId="3843" hidden="1"/>
    <cellStyle name="20% - Accent5 8" xfId="3625" hidden="1"/>
    <cellStyle name="20% - Accent5 8" xfId="4238" hidden="1"/>
    <cellStyle name="20% - Accent5 8" xfId="4209" hidden="1"/>
    <cellStyle name="20% - Accent5 8" xfId="2883" hidden="1"/>
    <cellStyle name="20% - Accent5 8" xfId="2730" hidden="1"/>
    <cellStyle name="20% - Accent5 8" xfId="2566" hidden="1"/>
    <cellStyle name="20% - Accent5 8" xfId="2412" hidden="1"/>
    <cellStyle name="20% - Accent5 8" xfId="4480" hidden="1"/>
    <cellStyle name="20% - Accent5 8" xfId="3169" hidden="1"/>
    <cellStyle name="20% - Accent5 8" xfId="1716" hidden="1"/>
    <cellStyle name="20% - Accent5 8" xfId="1527" hidden="1"/>
    <cellStyle name="20% - Accent5 8" xfId="1361" hidden="1"/>
    <cellStyle name="20% - Accent5 8" xfId="872" hidden="1"/>
    <cellStyle name="20% - Accent5 8" xfId="796" hidden="1"/>
    <cellStyle name="20% - Accent5 8" xfId="718" hidden="1"/>
    <cellStyle name="20% - Accent5 8" xfId="11059" hidden="1"/>
    <cellStyle name="20% - Accent5 8" xfId="11135" hidden="1"/>
    <cellStyle name="20% - Accent5 8" xfId="11237" hidden="1"/>
    <cellStyle name="20% - Accent5 8" xfId="11311" hidden="1"/>
    <cellStyle name="20% - Accent5 8" xfId="11387" hidden="1"/>
    <cellStyle name="20% - Accent5 8" xfId="11465" hidden="1"/>
    <cellStyle name="20% - Accent5 8" xfId="12050" hidden="1"/>
    <cellStyle name="20% - Accent5 8" xfId="12126" hidden="1"/>
    <cellStyle name="20% - Accent5 8" xfId="12205" hidden="1"/>
    <cellStyle name="20% - Accent5 8" xfId="12296" hidden="1"/>
    <cellStyle name="20% - Accent5 8" xfId="11927" hidden="1"/>
    <cellStyle name="20% - Accent5 8" xfId="11955" hidden="1"/>
    <cellStyle name="20% - Accent5 8" xfId="12645" hidden="1"/>
    <cellStyle name="20% - Accent5 8" xfId="12721" hidden="1"/>
    <cellStyle name="20% - Accent5 8" xfId="12799" hidden="1"/>
    <cellStyle name="20% - Accent5 8" xfId="12878" hidden="1"/>
    <cellStyle name="20% - Accent5 8" xfId="11837" hidden="1"/>
    <cellStyle name="20% - Accent5 8" xfId="12506" hidden="1"/>
    <cellStyle name="20% - Accent5 8" xfId="13177" hidden="1"/>
    <cellStyle name="20% - Accent5 8" xfId="13253" hidden="1"/>
    <cellStyle name="20% - Accent5 8" xfId="13331" hidden="1"/>
    <cellStyle name="20% - Accent5 8" xfId="13514" hidden="1"/>
    <cellStyle name="20% - Accent5 8" xfId="13590" hidden="1"/>
    <cellStyle name="20% - Accent5 8" xfId="13668" hidden="1"/>
    <cellStyle name="20% - Accent5 8" xfId="13851" hidden="1"/>
    <cellStyle name="20% - Accent5 8" xfId="13927" hidden="1"/>
    <cellStyle name="20% - Accent5 8" xfId="14029" hidden="1"/>
    <cellStyle name="20% - Accent5 8" xfId="14103" hidden="1"/>
    <cellStyle name="20% - Accent5 8" xfId="14179" hidden="1"/>
    <cellStyle name="20% - Accent5 8" xfId="14257" hidden="1"/>
    <cellStyle name="20% - Accent5 8" xfId="14842" hidden="1"/>
    <cellStyle name="20% - Accent5 8" xfId="14918" hidden="1"/>
    <cellStyle name="20% - Accent5 8" xfId="14997" hidden="1"/>
    <cellStyle name="20% - Accent5 8" xfId="15088" hidden="1"/>
    <cellStyle name="20% - Accent5 8" xfId="14719" hidden="1"/>
    <cellStyle name="20% - Accent5 8" xfId="14747" hidden="1"/>
    <cellStyle name="20% - Accent5 8" xfId="15437" hidden="1"/>
    <cellStyle name="20% - Accent5 8" xfId="15513" hidden="1"/>
    <cellStyle name="20% - Accent5 8" xfId="15591" hidden="1"/>
    <cellStyle name="20% - Accent5 8" xfId="15670" hidden="1"/>
    <cellStyle name="20% - Accent5 8" xfId="14629" hidden="1"/>
    <cellStyle name="20% - Accent5 8" xfId="15298" hidden="1"/>
    <cellStyle name="20% - Accent5 8" xfId="15969" hidden="1"/>
    <cellStyle name="20% - Accent5 8" xfId="16045" hidden="1"/>
    <cellStyle name="20% - Accent5 8" xfId="16123" hidden="1"/>
    <cellStyle name="20% - Accent5 8" xfId="16306" hidden="1"/>
    <cellStyle name="20% - Accent5 8" xfId="16382" hidden="1"/>
    <cellStyle name="20% - Accent5 8" xfId="16460" hidden="1"/>
    <cellStyle name="20% - Accent5 8" xfId="16643" hidden="1"/>
    <cellStyle name="20% - Accent5 8" xfId="16719" hidden="1"/>
    <cellStyle name="20% - Accent5 8" xfId="16862" hidden="1"/>
    <cellStyle name="20% - Accent5 8" xfId="16936" hidden="1"/>
    <cellStyle name="20% - Accent5 8" xfId="17012" hidden="1"/>
    <cellStyle name="20% - Accent5 8" xfId="17090" hidden="1"/>
    <cellStyle name="20% - Accent5 8" xfId="17675" hidden="1"/>
    <cellStyle name="20% - Accent5 8" xfId="17751" hidden="1"/>
    <cellStyle name="20% - Accent5 8" xfId="17830" hidden="1"/>
    <cellStyle name="20% - Accent5 8" xfId="17921" hidden="1"/>
    <cellStyle name="20% - Accent5 8" xfId="17552" hidden="1"/>
    <cellStyle name="20% - Accent5 8" xfId="17580" hidden="1"/>
    <cellStyle name="20% - Accent5 8" xfId="18270" hidden="1"/>
    <cellStyle name="20% - Accent5 8" xfId="18346" hidden="1"/>
    <cellStyle name="20% - Accent5 8" xfId="18424" hidden="1"/>
    <cellStyle name="20% - Accent5 8" xfId="18503" hidden="1"/>
    <cellStyle name="20% - Accent5 8" xfId="17462" hidden="1"/>
    <cellStyle name="20% - Accent5 8" xfId="18131" hidden="1"/>
    <cellStyle name="20% - Accent5 8" xfId="18802" hidden="1"/>
    <cellStyle name="20% - Accent5 8" xfId="18878" hidden="1"/>
    <cellStyle name="20% - Accent5 8" xfId="18956" hidden="1"/>
    <cellStyle name="20% - Accent5 8" xfId="19139" hidden="1"/>
    <cellStyle name="20% - Accent5 8" xfId="19215" hidden="1"/>
    <cellStyle name="20% - Accent5 8" xfId="19293" hidden="1"/>
    <cellStyle name="20% - Accent5 8" xfId="19476" hidden="1"/>
    <cellStyle name="20% - Accent5 8" xfId="19552" hidden="1"/>
    <cellStyle name="20% - Accent5 8" xfId="19655" hidden="1"/>
    <cellStyle name="20% - Accent5 8" xfId="19729" hidden="1"/>
    <cellStyle name="20% - Accent5 8" xfId="19805" hidden="1"/>
    <cellStyle name="20% - Accent5 8" xfId="19883" hidden="1"/>
    <cellStyle name="20% - Accent5 8" xfId="20468" hidden="1"/>
    <cellStyle name="20% - Accent5 8" xfId="20544" hidden="1"/>
    <cellStyle name="20% - Accent5 8" xfId="20623" hidden="1"/>
    <cellStyle name="20% - Accent5 8" xfId="20714" hidden="1"/>
    <cellStyle name="20% - Accent5 8" xfId="20345" hidden="1"/>
    <cellStyle name="20% - Accent5 8" xfId="20373" hidden="1"/>
    <cellStyle name="20% - Accent5 8" xfId="21063" hidden="1"/>
    <cellStyle name="20% - Accent5 8" xfId="21139" hidden="1"/>
    <cellStyle name="20% - Accent5 8" xfId="21217" hidden="1"/>
    <cellStyle name="20% - Accent5 8" xfId="21296" hidden="1"/>
    <cellStyle name="20% - Accent5 8" xfId="20255" hidden="1"/>
    <cellStyle name="20% - Accent5 8" xfId="20924" hidden="1"/>
    <cellStyle name="20% - Accent5 8" xfId="21595" hidden="1"/>
    <cellStyle name="20% - Accent5 8" xfId="21671" hidden="1"/>
    <cellStyle name="20% - Accent5 8" xfId="21749" hidden="1"/>
    <cellStyle name="20% - Accent5 8" xfId="21932" hidden="1"/>
    <cellStyle name="20% - Accent5 8" xfId="22008" hidden="1"/>
    <cellStyle name="20% - Accent5 8" xfId="22086" hidden="1"/>
    <cellStyle name="20% - Accent5 8" xfId="22269" hidden="1"/>
    <cellStyle name="20% - Accent5 8" xfId="22345" hidden="1"/>
    <cellStyle name="20% - Accent5 8" xfId="22447" hidden="1"/>
    <cellStyle name="20% - Accent5 8" xfId="22521" hidden="1"/>
    <cellStyle name="20% - Accent5 8" xfId="22597" hidden="1"/>
    <cellStyle name="20% - Accent5 8" xfId="22675" hidden="1"/>
    <cellStyle name="20% - Accent5 8" xfId="23260" hidden="1"/>
    <cellStyle name="20% - Accent5 8" xfId="23336" hidden="1"/>
    <cellStyle name="20% - Accent5 8" xfId="23415" hidden="1"/>
    <cellStyle name="20% - Accent5 8" xfId="23506" hidden="1"/>
    <cellStyle name="20% - Accent5 8" xfId="23137" hidden="1"/>
    <cellStyle name="20% - Accent5 8" xfId="23165" hidden="1"/>
    <cellStyle name="20% - Accent5 8" xfId="23855" hidden="1"/>
    <cellStyle name="20% - Accent5 8" xfId="23931" hidden="1"/>
    <cellStyle name="20% - Accent5 8" xfId="24009" hidden="1"/>
    <cellStyle name="20% - Accent5 8" xfId="24088" hidden="1"/>
    <cellStyle name="20% - Accent5 8" xfId="23047" hidden="1"/>
    <cellStyle name="20% - Accent5 8" xfId="23716" hidden="1"/>
    <cellStyle name="20% - Accent5 8" xfId="24387" hidden="1"/>
    <cellStyle name="20% - Accent5 8" xfId="24463" hidden="1"/>
    <cellStyle name="20% - Accent5 8" xfId="24541" hidden="1"/>
    <cellStyle name="20% - Accent5 8" xfId="24724" hidden="1"/>
    <cellStyle name="20% - Accent5 8" xfId="24800" hidden="1"/>
    <cellStyle name="20% - Accent5 8" xfId="24878" hidden="1"/>
    <cellStyle name="20% - Accent5 8" xfId="25061" hidden="1"/>
    <cellStyle name="20% - Accent5 8" xfId="25137" hidden="1"/>
    <cellStyle name="20% - Accent5 8" xfId="25240" hidden="1"/>
    <cellStyle name="20% - Accent5 8" xfId="25314" hidden="1"/>
    <cellStyle name="20% - Accent5 8" xfId="25390" hidden="1"/>
    <cellStyle name="20% - Accent5 8" xfId="25468" hidden="1"/>
    <cellStyle name="20% - Accent5 8" xfId="26053" hidden="1"/>
    <cellStyle name="20% - Accent5 8" xfId="26129" hidden="1"/>
    <cellStyle name="20% - Accent5 8" xfId="26208" hidden="1"/>
    <cellStyle name="20% - Accent5 8" xfId="26299" hidden="1"/>
    <cellStyle name="20% - Accent5 8" xfId="25930" hidden="1"/>
    <cellStyle name="20% - Accent5 8" xfId="25958" hidden="1"/>
    <cellStyle name="20% - Accent5 8" xfId="26648" hidden="1"/>
    <cellStyle name="20% - Accent5 8" xfId="26724" hidden="1"/>
    <cellStyle name="20% - Accent5 8" xfId="26802" hidden="1"/>
    <cellStyle name="20% - Accent5 8" xfId="26881" hidden="1"/>
    <cellStyle name="20% - Accent5 8" xfId="25840" hidden="1"/>
    <cellStyle name="20% - Accent5 8" xfId="26509" hidden="1"/>
    <cellStyle name="20% - Accent5 8" xfId="27180" hidden="1"/>
    <cellStyle name="20% - Accent5 8" xfId="27256" hidden="1"/>
    <cellStyle name="20% - Accent5 8" xfId="27334" hidden="1"/>
    <cellStyle name="20% - Accent5 8" xfId="27517" hidden="1"/>
    <cellStyle name="20% - Accent5 8" xfId="27593" hidden="1"/>
    <cellStyle name="20% - Accent5 8" xfId="27671" hidden="1"/>
    <cellStyle name="20% - Accent5 8" xfId="27854" hidden="1"/>
    <cellStyle name="20% - Accent5 8" xfId="27930" hidden="1"/>
    <cellStyle name="20% - Accent5 8" xfId="28033" hidden="1"/>
    <cellStyle name="20% - Accent5 8" xfId="28107" hidden="1"/>
    <cellStyle name="20% - Accent5 8" xfId="28183" hidden="1"/>
    <cellStyle name="20% - Accent5 8" xfId="28261" hidden="1"/>
    <cellStyle name="20% - Accent5 8" xfId="28846" hidden="1"/>
    <cellStyle name="20% - Accent5 8" xfId="28922" hidden="1"/>
    <cellStyle name="20% - Accent5 8" xfId="29001" hidden="1"/>
    <cellStyle name="20% - Accent5 8" xfId="29092" hidden="1"/>
    <cellStyle name="20% - Accent5 8" xfId="28723" hidden="1"/>
    <cellStyle name="20% - Accent5 8" xfId="28751" hidden="1"/>
    <cellStyle name="20% - Accent5 8" xfId="29441" hidden="1"/>
    <cellStyle name="20% - Accent5 8" xfId="29517" hidden="1"/>
    <cellStyle name="20% - Accent5 8" xfId="29595" hidden="1"/>
    <cellStyle name="20% - Accent5 8" xfId="29674" hidden="1"/>
    <cellStyle name="20% - Accent5 8" xfId="28633" hidden="1"/>
    <cellStyle name="20% - Accent5 8" xfId="29302" hidden="1"/>
    <cellStyle name="20% - Accent5 8" xfId="29973" hidden="1"/>
    <cellStyle name="20% - Accent5 8" xfId="30049" hidden="1"/>
    <cellStyle name="20% - Accent5 8" xfId="30127" hidden="1"/>
    <cellStyle name="20% - Accent5 8" xfId="30310" hidden="1"/>
    <cellStyle name="20% - Accent5 8" xfId="30386" hidden="1"/>
    <cellStyle name="20% - Accent5 8" xfId="30464" hidden="1"/>
    <cellStyle name="20% - Accent5 8" xfId="30647" hidden="1"/>
    <cellStyle name="20% - Accent5 8" xfId="30723" hidden="1"/>
    <cellStyle name="20% - Accent5 8" xfId="30825" hidden="1"/>
    <cellStyle name="20% - Accent5 8" xfId="30899" hidden="1"/>
    <cellStyle name="20% - Accent5 8" xfId="30975" hidden="1"/>
    <cellStyle name="20% - Accent5 8" xfId="31053" hidden="1"/>
    <cellStyle name="20% - Accent5 8" xfId="31638" hidden="1"/>
    <cellStyle name="20% - Accent5 8" xfId="31714" hidden="1"/>
    <cellStyle name="20% - Accent5 8" xfId="31793" hidden="1"/>
    <cellStyle name="20% - Accent5 8" xfId="31884" hidden="1"/>
    <cellStyle name="20% - Accent5 8" xfId="31515" hidden="1"/>
    <cellStyle name="20% - Accent5 8" xfId="31543" hidden="1"/>
    <cellStyle name="20% - Accent5 8" xfId="32233" hidden="1"/>
    <cellStyle name="20% - Accent5 8" xfId="32309" hidden="1"/>
    <cellStyle name="20% - Accent5 8" xfId="32387" hidden="1"/>
    <cellStyle name="20% - Accent5 8" xfId="32466" hidden="1"/>
    <cellStyle name="20% - Accent5 8" xfId="31425" hidden="1"/>
    <cellStyle name="20% - Accent5 8" xfId="32094" hidden="1"/>
    <cellStyle name="20% - Accent5 8" xfId="32765" hidden="1"/>
    <cellStyle name="20% - Accent5 8" xfId="32841" hidden="1"/>
    <cellStyle name="20% - Accent5 8" xfId="32919" hidden="1"/>
    <cellStyle name="20% - Accent5 8" xfId="33102" hidden="1"/>
    <cellStyle name="20% - Accent5 8" xfId="33178" hidden="1"/>
    <cellStyle name="20% - Accent5 8" xfId="33256" hidden="1"/>
    <cellStyle name="20% - Accent5 8" xfId="33439" hidden="1"/>
    <cellStyle name="20% - Accent5 8" xfId="33515" hidden="1"/>
    <cellStyle name="20% - Accent5 8" xfId="33616" hidden="1"/>
    <cellStyle name="20% - Accent5 8" xfId="33690" hidden="1"/>
    <cellStyle name="20% - Accent5 8" xfId="33766" hidden="1"/>
    <cellStyle name="20% - Accent5 8" xfId="33844" hidden="1"/>
    <cellStyle name="20% - Accent5 8" xfId="34429" hidden="1"/>
    <cellStyle name="20% - Accent5 8" xfId="34505" hidden="1"/>
    <cellStyle name="20% - Accent5 8" xfId="34584" hidden="1"/>
    <cellStyle name="20% - Accent5 8" xfId="34675" hidden="1"/>
    <cellStyle name="20% - Accent5 8" xfId="34306" hidden="1"/>
    <cellStyle name="20% - Accent5 8" xfId="34334" hidden="1"/>
    <cellStyle name="20% - Accent5 8" xfId="35024" hidden="1"/>
    <cellStyle name="20% - Accent5 8" xfId="35100" hidden="1"/>
    <cellStyle name="20% - Accent5 8" xfId="35178" hidden="1"/>
    <cellStyle name="20% - Accent5 8" xfId="35257" hidden="1"/>
    <cellStyle name="20% - Accent5 8" xfId="34216" hidden="1"/>
    <cellStyle name="20% - Accent5 8" xfId="34885" hidden="1"/>
    <cellStyle name="20% - Accent5 8" xfId="35556" hidden="1"/>
    <cellStyle name="20% - Accent5 8" xfId="35632" hidden="1"/>
    <cellStyle name="20% - Accent5 8" xfId="35710" hidden="1"/>
    <cellStyle name="20% - Accent5 8" xfId="35893" hidden="1"/>
    <cellStyle name="20% - Accent5 8" xfId="35969" hidden="1"/>
    <cellStyle name="20% - Accent5 8" xfId="36047" hidden="1"/>
    <cellStyle name="20% - Accent5 8" xfId="36230" hidden="1"/>
    <cellStyle name="20% - Accent5 8" xfId="36306" hidden="1"/>
    <cellStyle name="20% - Accent5 8" xfId="36408" hidden="1"/>
    <cellStyle name="20% - Accent5 8" xfId="36482" hidden="1"/>
    <cellStyle name="20% - Accent5 8" xfId="36558" hidden="1"/>
    <cellStyle name="20% - Accent5 8" xfId="36636" hidden="1"/>
    <cellStyle name="20% - Accent5 8" xfId="37221" hidden="1"/>
    <cellStyle name="20% - Accent5 8" xfId="37297" hidden="1"/>
    <cellStyle name="20% - Accent5 8" xfId="37376" hidden="1"/>
    <cellStyle name="20% - Accent5 8" xfId="37467" hidden="1"/>
    <cellStyle name="20% - Accent5 8" xfId="37098" hidden="1"/>
    <cellStyle name="20% - Accent5 8" xfId="37126" hidden="1"/>
    <cellStyle name="20% - Accent5 8" xfId="37816" hidden="1"/>
    <cellStyle name="20% - Accent5 8" xfId="37892" hidden="1"/>
    <cellStyle name="20% - Accent5 8" xfId="37970" hidden="1"/>
    <cellStyle name="20% - Accent5 8" xfId="38049" hidden="1"/>
    <cellStyle name="20% - Accent5 8" xfId="37008" hidden="1"/>
    <cellStyle name="20% - Accent5 8" xfId="37677" hidden="1"/>
    <cellStyle name="20% - Accent5 8" xfId="38348" hidden="1"/>
    <cellStyle name="20% - Accent5 8" xfId="38424" hidden="1"/>
    <cellStyle name="20% - Accent5 8" xfId="38502" hidden="1"/>
    <cellStyle name="20% - Accent5 8" xfId="38685" hidden="1"/>
    <cellStyle name="20% - Accent5 8" xfId="38761" hidden="1"/>
    <cellStyle name="20% - Accent5 8" xfId="38839" hidden="1"/>
    <cellStyle name="20% - Accent5 8" xfId="39022" hidden="1"/>
    <cellStyle name="20% - Accent5 8" xfId="39098" hidden="1"/>
    <cellStyle name="20% - Accent5 8" xfId="39200" hidden="1"/>
    <cellStyle name="20% - Accent5 8" xfId="39274" hidden="1"/>
    <cellStyle name="20% - Accent5 8" xfId="39350" hidden="1"/>
    <cellStyle name="20% - Accent5 8" xfId="39428" hidden="1"/>
    <cellStyle name="20% - Accent5 8" xfId="40013" hidden="1"/>
    <cellStyle name="20% - Accent5 8" xfId="40089" hidden="1"/>
    <cellStyle name="20% - Accent5 8" xfId="40168" hidden="1"/>
    <cellStyle name="20% - Accent5 8" xfId="40259" hidden="1"/>
    <cellStyle name="20% - Accent5 8" xfId="39890" hidden="1"/>
    <cellStyle name="20% - Accent5 8" xfId="39918" hidden="1"/>
    <cellStyle name="20% - Accent5 8" xfId="40608" hidden="1"/>
    <cellStyle name="20% - Accent5 8" xfId="40684" hidden="1"/>
    <cellStyle name="20% - Accent5 8" xfId="40762" hidden="1"/>
    <cellStyle name="20% - Accent5 8" xfId="40841" hidden="1"/>
    <cellStyle name="20% - Accent5 8" xfId="39800" hidden="1"/>
    <cellStyle name="20% - Accent5 8" xfId="40469" hidden="1"/>
    <cellStyle name="20% - Accent5 8" xfId="41140" hidden="1"/>
    <cellStyle name="20% - Accent5 8" xfId="41216" hidden="1"/>
    <cellStyle name="20% - Accent5 8" xfId="41294" hidden="1"/>
    <cellStyle name="20% - Accent5 8" xfId="41477" hidden="1"/>
    <cellStyle name="20% - Accent5 8" xfId="41553" hidden="1"/>
    <cellStyle name="20% - Accent5 8" xfId="41631" hidden="1"/>
    <cellStyle name="20% - Accent5 8" xfId="41814" hidden="1"/>
    <cellStyle name="20% - Accent5 8" xfId="41890" hidden="1"/>
    <cellStyle name="20% - Accent5 8" xfId="41990" hidden="1"/>
    <cellStyle name="20% - Accent5 8" xfId="42064" hidden="1"/>
    <cellStyle name="20% - Accent5 8" xfId="42140" hidden="1"/>
    <cellStyle name="20% - Accent5 8" xfId="42218" hidden="1"/>
    <cellStyle name="20% - Accent5 8" xfId="42803" hidden="1"/>
    <cellStyle name="20% - Accent5 8" xfId="42879" hidden="1"/>
    <cellStyle name="20% - Accent5 8" xfId="42958" hidden="1"/>
    <cellStyle name="20% - Accent5 8" xfId="43049" hidden="1"/>
    <cellStyle name="20% - Accent5 8" xfId="42680" hidden="1"/>
    <cellStyle name="20% - Accent5 8" xfId="42708" hidden="1"/>
    <cellStyle name="20% - Accent5 8" xfId="43398" hidden="1"/>
    <cellStyle name="20% - Accent5 8" xfId="43474" hidden="1"/>
    <cellStyle name="20% - Accent5 8" xfId="43552" hidden="1"/>
    <cellStyle name="20% - Accent5 8" xfId="43631" hidden="1"/>
    <cellStyle name="20% - Accent5 8" xfId="42590" hidden="1"/>
    <cellStyle name="20% - Accent5 8" xfId="43259" hidden="1"/>
    <cellStyle name="20% - Accent5 8" xfId="43930" hidden="1"/>
    <cellStyle name="20% - Accent5 8" xfId="44006" hidden="1"/>
    <cellStyle name="20% - Accent5 8" xfId="44084" hidden="1"/>
    <cellStyle name="20% - Accent5 8" xfId="44267" hidden="1"/>
    <cellStyle name="20% - Accent5 8" xfId="44343" hidden="1"/>
    <cellStyle name="20% - Accent5 8" xfId="44421" hidden="1"/>
    <cellStyle name="20% - Accent5 8" xfId="44604" hidden="1"/>
    <cellStyle name="20% - Accent5 8" xfId="44680" hidden="1"/>
    <cellStyle name="20% - Accent5 8" xfId="44782" hidden="1"/>
    <cellStyle name="20% - Accent5 8" xfId="44856" hidden="1"/>
    <cellStyle name="20% - Accent5 8" xfId="44932" hidden="1"/>
    <cellStyle name="20% - Accent5 8" xfId="45010" hidden="1"/>
    <cellStyle name="20% - Accent5 8" xfId="45595" hidden="1"/>
    <cellStyle name="20% - Accent5 8" xfId="45671" hidden="1"/>
    <cellStyle name="20% - Accent5 8" xfId="45750" hidden="1"/>
    <cellStyle name="20% - Accent5 8" xfId="45841" hidden="1"/>
    <cellStyle name="20% - Accent5 8" xfId="45472" hidden="1"/>
    <cellStyle name="20% - Accent5 8" xfId="45500" hidden="1"/>
    <cellStyle name="20% - Accent5 8" xfId="46190" hidden="1"/>
    <cellStyle name="20% - Accent5 8" xfId="46266" hidden="1"/>
    <cellStyle name="20% - Accent5 8" xfId="46344" hidden="1"/>
    <cellStyle name="20% - Accent5 8" xfId="46423" hidden="1"/>
    <cellStyle name="20% - Accent5 8" xfId="45382" hidden="1"/>
    <cellStyle name="20% - Accent5 8" xfId="46051" hidden="1"/>
    <cellStyle name="20% - Accent5 8" xfId="46722" hidden="1"/>
    <cellStyle name="20% - Accent5 8" xfId="46798" hidden="1"/>
    <cellStyle name="20% - Accent5 8" xfId="46876" hidden="1"/>
    <cellStyle name="20% - Accent5 8" xfId="47059" hidden="1"/>
    <cellStyle name="20% - Accent5 8" xfId="47135" hidden="1"/>
    <cellStyle name="20% - Accent5 8" xfId="47213" hidden="1"/>
    <cellStyle name="20% - Accent5 8" xfId="47396" hidden="1"/>
    <cellStyle name="20% - Accent5 8" xfId="47472" hidden="1"/>
    <cellStyle name="20% - Accent5 8" xfId="47574" hidden="1"/>
    <cellStyle name="20% - Accent5 8" xfId="47648" hidden="1"/>
    <cellStyle name="20% - Accent5 8" xfId="47724" hidden="1"/>
    <cellStyle name="20% - Accent5 8" xfId="47802" hidden="1"/>
    <cellStyle name="20% - Accent5 8" xfId="48387" hidden="1"/>
    <cellStyle name="20% - Accent5 8" xfId="48463" hidden="1"/>
    <cellStyle name="20% - Accent5 8" xfId="48542" hidden="1"/>
    <cellStyle name="20% - Accent5 8" xfId="48633" hidden="1"/>
    <cellStyle name="20% - Accent5 8" xfId="48264" hidden="1"/>
    <cellStyle name="20% - Accent5 8" xfId="48292" hidden="1"/>
    <cellStyle name="20% - Accent5 8" xfId="48982" hidden="1"/>
    <cellStyle name="20% - Accent5 8" xfId="49058" hidden="1"/>
    <cellStyle name="20% - Accent5 8" xfId="49136" hidden="1"/>
    <cellStyle name="20% - Accent5 8" xfId="49215" hidden="1"/>
    <cellStyle name="20% - Accent5 8" xfId="48174" hidden="1"/>
    <cellStyle name="20% - Accent5 8" xfId="48843" hidden="1"/>
    <cellStyle name="20% - Accent5 8" xfId="49514" hidden="1"/>
    <cellStyle name="20% - Accent5 8" xfId="49590" hidden="1"/>
    <cellStyle name="20% - Accent5 8" xfId="49668" hidden="1"/>
    <cellStyle name="20% - Accent5 8" xfId="49851" hidden="1"/>
    <cellStyle name="20% - Accent5 8" xfId="49927" hidden="1"/>
    <cellStyle name="20% - Accent5 8" xfId="50005" hidden="1"/>
    <cellStyle name="20% - Accent5 8" xfId="50188" hidden="1"/>
    <cellStyle name="20% - Accent5 8" xfId="50264" hidden="1"/>
    <cellStyle name="20% - Accent5 8" xfId="50364" hidden="1"/>
    <cellStyle name="20% - Accent5 8" xfId="50438" hidden="1"/>
    <cellStyle name="20% - Accent5 8" xfId="50514" hidden="1"/>
    <cellStyle name="20% - Accent5 8" xfId="50592" hidden="1"/>
    <cellStyle name="20% - Accent5 8" xfId="51177" hidden="1"/>
    <cellStyle name="20% - Accent5 8" xfId="51253" hidden="1"/>
    <cellStyle name="20% - Accent5 8" xfId="51332" hidden="1"/>
    <cellStyle name="20% - Accent5 8" xfId="51423" hidden="1"/>
    <cellStyle name="20% - Accent5 8" xfId="51054" hidden="1"/>
    <cellStyle name="20% - Accent5 8" xfId="51082" hidden="1"/>
    <cellStyle name="20% - Accent5 8" xfId="51772" hidden="1"/>
    <cellStyle name="20% - Accent5 8" xfId="51848" hidden="1"/>
    <cellStyle name="20% - Accent5 8" xfId="51926" hidden="1"/>
    <cellStyle name="20% - Accent5 8" xfId="52005" hidden="1"/>
    <cellStyle name="20% - Accent5 8" xfId="50964" hidden="1"/>
    <cellStyle name="20% - Accent5 8" xfId="51633" hidden="1"/>
    <cellStyle name="20% - Accent5 8" xfId="52304" hidden="1"/>
    <cellStyle name="20% - Accent5 8" xfId="52380" hidden="1"/>
    <cellStyle name="20% - Accent5 8" xfId="52458" hidden="1"/>
    <cellStyle name="20% - Accent5 8" xfId="52641" hidden="1"/>
    <cellStyle name="20% - Accent5 8" xfId="52717" hidden="1"/>
    <cellStyle name="20% - Accent5 8" xfId="52795" hidden="1"/>
    <cellStyle name="20% - Accent5 8" xfId="52978" hidden="1"/>
    <cellStyle name="20% - Accent5 8" xfId="53054" hidden="1"/>
    <cellStyle name="20% - Accent5 8" xfId="53156" hidden="1"/>
    <cellStyle name="20% - Accent5 8" xfId="53230" hidden="1"/>
    <cellStyle name="20% - Accent5 8" xfId="53306" hidden="1"/>
    <cellStyle name="20% - Accent5 8" xfId="53384" hidden="1"/>
    <cellStyle name="20% - Accent5 8" xfId="53969" hidden="1"/>
    <cellStyle name="20% - Accent5 8" xfId="54045" hidden="1"/>
    <cellStyle name="20% - Accent5 8" xfId="54124" hidden="1"/>
    <cellStyle name="20% - Accent5 8" xfId="54215" hidden="1"/>
    <cellStyle name="20% - Accent5 8" xfId="53846" hidden="1"/>
    <cellStyle name="20% - Accent5 8" xfId="53874" hidden="1"/>
    <cellStyle name="20% - Accent5 8" xfId="54564" hidden="1"/>
    <cellStyle name="20% - Accent5 8" xfId="54640" hidden="1"/>
    <cellStyle name="20% - Accent5 8" xfId="54718" hidden="1"/>
    <cellStyle name="20% - Accent5 8" xfId="54797" hidden="1"/>
    <cellStyle name="20% - Accent5 8" xfId="53756" hidden="1"/>
    <cellStyle name="20% - Accent5 8" xfId="54425" hidden="1"/>
    <cellStyle name="20% - Accent5 8" xfId="55096" hidden="1"/>
    <cellStyle name="20% - Accent5 8" xfId="55172" hidden="1"/>
    <cellStyle name="20% - Accent5 8" xfId="55250" hidden="1"/>
    <cellStyle name="20% - Accent5 8" xfId="55433" hidden="1"/>
    <cellStyle name="20% - Accent5 8" xfId="55509" hidden="1"/>
    <cellStyle name="20% - Accent5 8" xfId="55587" hidden="1"/>
    <cellStyle name="20% - Accent5 8" xfId="55770" hidden="1"/>
    <cellStyle name="20% - Accent5 8" xfId="55846" hidden="1"/>
    <cellStyle name="20% - Accent5 8" xfId="55948" hidden="1"/>
    <cellStyle name="20% - Accent5 8" xfId="56022" hidden="1"/>
    <cellStyle name="20% - Accent5 8" xfId="56098" hidden="1"/>
    <cellStyle name="20% - Accent5 8" xfId="56176" hidden="1"/>
    <cellStyle name="20% - Accent5 8" xfId="56761" hidden="1"/>
    <cellStyle name="20% - Accent5 8" xfId="56837" hidden="1"/>
    <cellStyle name="20% - Accent5 8" xfId="56916" hidden="1"/>
    <cellStyle name="20% - Accent5 8" xfId="57007" hidden="1"/>
    <cellStyle name="20% - Accent5 8" xfId="56638" hidden="1"/>
    <cellStyle name="20% - Accent5 8" xfId="56666" hidden="1"/>
    <cellStyle name="20% - Accent5 8" xfId="57356" hidden="1"/>
    <cellStyle name="20% - Accent5 8" xfId="57432" hidden="1"/>
    <cellStyle name="20% - Accent5 8" xfId="57510" hidden="1"/>
    <cellStyle name="20% - Accent5 8" xfId="57589" hidden="1"/>
    <cellStyle name="20% - Accent5 8" xfId="56548" hidden="1"/>
    <cellStyle name="20% - Accent5 8" xfId="57217" hidden="1"/>
    <cellStyle name="20% - Accent5 8" xfId="57888" hidden="1"/>
    <cellStyle name="20% - Accent5 8" xfId="57964" hidden="1"/>
    <cellStyle name="20% - Accent5 8" xfId="58042" hidden="1"/>
    <cellStyle name="20% - Accent5 8" xfId="58225" hidden="1"/>
    <cellStyle name="20% - Accent5 8" xfId="58301" hidden="1"/>
    <cellStyle name="20% - Accent5 8" xfId="58379" hidden="1"/>
    <cellStyle name="20% - Accent5 8" xfId="58562" hidden="1"/>
    <cellStyle name="20% - Accent5 8" xfId="58638" hidden="1"/>
    <cellStyle name="20% - Accent5 9" xfId="78" hidden="1"/>
    <cellStyle name="20% - Accent5 9" xfId="154" hidden="1"/>
    <cellStyle name="20% - Accent5 9" xfId="245" hidden="1"/>
    <cellStyle name="20% - Accent5 9" xfId="410" hidden="1"/>
    <cellStyle name="20% - Accent5 9" xfId="1417" hidden="1"/>
    <cellStyle name="20% - Accent5 9" xfId="1562" hidden="1"/>
    <cellStyle name="20% - Accent5 9" xfId="1702" hidden="1"/>
    <cellStyle name="20% - Accent5 9" xfId="1830" hidden="1"/>
    <cellStyle name="20% - Accent5 9" xfId="1179" hidden="1"/>
    <cellStyle name="20% - Accent5 9" xfId="1269" hidden="1"/>
    <cellStyle name="20% - Accent5 9" xfId="2485" hidden="1"/>
    <cellStyle name="20% - Accent5 9" xfId="2620" hidden="1"/>
    <cellStyle name="20% - Accent5 9" xfId="2770" hidden="1"/>
    <cellStyle name="20% - Accent5 9" xfId="2935" hidden="1"/>
    <cellStyle name="20% - Accent5 9" xfId="930" hidden="1"/>
    <cellStyle name="20% - Accent5 9" xfId="1228" hidden="1"/>
    <cellStyle name="20% - Accent5 9" xfId="3539" hidden="1"/>
    <cellStyle name="20% - Accent5 9" xfId="3638" hidden="1"/>
    <cellStyle name="20% - Accent5 9" xfId="3729" hidden="1"/>
    <cellStyle name="20% - Accent5 9" xfId="4301" hidden="1"/>
    <cellStyle name="20% - Accent5 9" xfId="4412" hidden="1"/>
    <cellStyle name="20% - Accent5 9" xfId="4525" hidden="1"/>
    <cellStyle name="20% - Accent5 9" xfId="4910" hidden="1"/>
    <cellStyle name="20% - Accent5 9" xfId="4989" hidden="1"/>
    <cellStyle name="20% - Accent5 9" xfId="5514" hidden="1"/>
    <cellStyle name="20% - Accent5 9" xfId="5588" hidden="1"/>
    <cellStyle name="20% - Accent5 9" xfId="5664" hidden="1"/>
    <cellStyle name="20% - Accent5 9" xfId="5742" hidden="1"/>
    <cellStyle name="20% - Accent5 9" xfId="6327" hidden="1"/>
    <cellStyle name="20% - Accent5 9" xfId="6403" hidden="1"/>
    <cellStyle name="20% - Accent5 9" xfId="6482" hidden="1"/>
    <cellStyle name="20% - Accent5 9" xfId="6588" hidden="1"/>
    <cellStyle name="20% - Accent5 9" xfId="6168" hidden="1"/>
    <cellStyle name="20% - Accent5 9" xfId="6248" hidden="1"/>
    <cellStyle name="20% - Accent5 9" xfId="6922" hidden="1"/>
    <cellStyle name="20% - Accent5 9" xfId="6998" hidden="1"/>
    <cellStyle name="20% - Accent5 9" xfId="7076" hidden="1"/>
    <cellStyle name="20% - Accent5 9" xfId="7159" hidden="1"/>
    <cellStyle name="20% - Accent5 9" xfId="6027" hidden="1"/>
    <cellStyle name="20% - Accent5 9" xfId="6211" hidden="1"/>
    <cellStyle name="20% - Accent5 9" xfId="7454" hidden="1"/>
    <cellStyle name="20% - Accent5 9" xfId="7530" hidden="1"/>
    <cellStyle name="20% - Accent5 9" xfId="7608" hidden="1"/>
    <cellStyle name="20% - Accent5 9" xfId="7791" hidden="1"/>
    <cellStyle name="20% - Accent5 9" xfId="7867" hidden="1"/>
    <cellStyle name="20% - Accent5 9" xfId="7945" hidden="1"/>
    <cellStyle name="20% - Accent5 9" xfId="8128" hidden="1"/>
    <cellStyle name="20% - Accent5 9" xfId="8204" hidden="1"/>
    <cellStyle name="20% - Accent5 9" xfId="8306" hidden="1"/>
    <cellStyle name="20% - Accent5 9" xfId="8380" hidden="1"/>
    <cellStyle name="20% - Accent5 9" xfId="8456" hidden="1"/>
    <cellStyle name="20% - Accent5 9" xfId="8534" hidden="1"/>
    <cellStyle name="20% - Accent5 9" xfId="9119" hidden="1"/>
    <cellStyle name="20% - Accent5 9" xfId="9195" hidden="1"/>
    <cellStyle name="20% - Accent5 9" xfId="9274" hidden="1"/>
    <cellStyle name="20% - Accent5 9" xfId="9380" hidden="1"/>
    <cellStyle name="20% - Accent5 9" xfId="8960" hidden="1"/>
    <cellStyle name="20% - Accent5 9" xfId="9040" hidden="1"/>
    <cellStyle name="20% - Accent5 9" xfId="9714" hidden="1"/>
    <cellStyle name="20% - Accent5 9" xfId="9790" hidden="1"/>
    <cellStyle name="20% - Accent5 9" xfId="9868" hidden="1"/>
    <cellStyle name="20% - Accent5 9" xfId="9951" hidden="1"/>
    <cellStyle name="20% - Accent5 9" xfId="8819" hidden="1"/>
    <cellStyle name="20% - Accent5 9" xfId="9003" hidden="1"/>
    <cellStyle name="20% - Accent5 9" xfId="10246" hidden="1"/>
    <cellStyle name="20% - Accent5 9" xfId="10322" hidden="1"/>
    <cellStyle name="20% - Accent5 9" xfId="10400" hidden="1"/>
    <cellStyle name="20% - Accent5 9" xfId="10583" hidden="1"/>
    <cellStyle name="20% - Accent5 9" xfId="10659" hidden="1"/>
    <cellStyle name="20% - Accent5 9" xfId="10737" hidden="1"/>
    <cellStyle name="20% - Accent5 9" xfId="10920" hidden="1"/>
    <cellStyle name="20% - Accent5 9" xfId="10996" hidden="1"/>
    <cellStyle name="20% - Accent5 9" xfId="5400" hidden="1"/>
    <cellStyle name="20% - Accent5 9" xfId="5326" hidden="1"/>
    <cellStyle name="20% - Accent5 9" xfId="5246" hidden="1"/>
    <cellStyle name="20% - Accent5 9" xfId="5163" hidden="1"/>
    <cellStyle name="20% - Accent5 9" xfId="3995" hidden="1"/>
    <cellStyle name="20% - Accent5 9" xfId="3914" hidden="1"/>
    <cellStyle name="20% - Accent5 9" xfId="3828" hidden="1"/>
    <cellStyle name="20% - Accent5 9" xfId="3506" hidden="1"/>
    <cellStyle name="20% - Accent5 9" xfId="4263" hidden="1"/>
    <cellStyle name="20% - Accent5 9" xfId="4178" hidden="1"/>
    <cellStyle name="20% - Accent5 9" xfId="2864" hidden="1"/>
    <cellStyle name="20% - Accent5 9" xfId="2712" hidden="1"/>
    <cellStyle name="20% - Accent5 9" xfId="2548" hidden="1"/>
    <cellStyle name="20% - Accent5 9" xfId="2390" hidden="1"/>
    <cellStyle name="20% - Accent5 9" xfId="4622" hidden="1"/>
    <cellStyle name="20% - Accent5 9" xfId="4217" hidden="1"/>
    <cellStyle name="20% - Accent5 9" xfId="1683" hidden="1"/>
    <cellStyle name="20% - Accent5 9" xfId="1510" hidden="1"/>
    <cellStyle name="20% - Accent5 9" xfId="1345" hidden="1"/>
    <cellStyle name="20% - Accent5 9" xfId="859" hidden="1"/>
    <cellStyle name="20% - Accent5 9" xfId="783" hidden="1"/>
    <cellStyle name="20% - Accent5 9" xfId="617" hidden="1"/>
    <cellStyle name="20% - Accent5 9" xfId="11072" hidden="1"/>
    <cellStyle name="20% - Accent5 9" xfId="11148" hidden="1"/>
    <cellStyle name="20% - Accent5 9" xfId="11250" hidden="1"/>
    <cellStyle name="20% - Accent5 9" xfId="11324" hidden="1"/>
    <cellStyle name="20% - Accent5 9" xfId="11400" hidden="1"/>
    <cellStyle name="20% - Accent5 9" xfId="11478" hidden="1"/>
    <cellStyle name="20% - Accent5 9" xfId="12063" hidden="1"/>
    <cellStyle name="20% - Accent5 9" xfId="12139" hidden="1"/>
    <cellStyle name="20% - Accent5 9" xfId="12218" hidden="1"/>
    <cellStyle name="20% - Accent5 9" xfId="12324" hidden="1"/>
    <cellStyle name="20% - Accent5 9" xfId="11904" hidden="1"/>
    <cellStyle name="20% - Accent5 9" xfId="11984" hidden="1"/>
    <cellStyle name="20% - Accent5 9" xfId="12658" hidden="1"/>
    <cellStyle name="20% - Accent5 9" xfId="12734" hidden="1"/>
    <cellStyle name="20% - Accent5 9" xfId="12812" hidden="1"/>
    <cellStyle name="20% - Accent5 9" xfId="12895" hidden="1"/>
    <cellStyle name="20% - Accent5 9" xfId="11763" hidden="1"/>
    <cellStyle name="20% - Accent5 9" xfId="11947" hidden="1"/>
    <cellStyle name="20% - Accent5 9" xfId="13190" hidden="1"/>
    <cellStyle name="20% - Accent5 9" xfId="13266" hidden="1"/>
    <cellStyle name="20% - Accent5 9" xfId="13344" hidden="1"/>
    <cellStyle name="20% - Accent5 9" xfId="13527" hidden="1"/>
    <cellStyle name="20% - Accent5 9" xfId="13603" hidden="1"/>
    <cellStyle name="20% - Accent5 9" xfId="13681" hidden="1"/>
    <cellStyle name="20% - Accent5 9" xfId="13864" hidden="1"/>
    <cellStyle name="20% - Accent5 9" xfId="13940" hidden="1"/>
    <cellStyle name="20% - Accent5 9" xfId="14042" hidden="1"/>
    <cellStyle name="20% - Accent5 9" xfId="14116" hidden="1"/>
    <cellStyle name="20% - Accent5 9" xfId="14192" hidden="1"/>
    <cellStyle name="20% - Accent5 9" xfId="14270" hidden="1"/>
    <cellStyle name="20% - Accent5 9" xfId="14855" hidden="1"/>
    <cellStyle name="20% - Accent5 9" xfId="14931" hidden="1"/>
    <cellStyle name="20% - Accent5 9" xfId="15010" hidden="1"/>
    <cellStyle name="20% - Accent5 9" xfId="15116" hidden="1"/>
    <cellStyle name="20% - Accent5 9" xfId="14696" hidden="1"/>
    <cellStyle name="20% - Accent5 9" xfId="14776" hidden="1"/>
    <cellStyle name="20% - Accent5 9" xfId="15450" hidden="1"/>
    <cellStyle name="20% - Accent5 9" xfId="15526" hidden="1"/>
    <cellStyle name="20% - Accent5 9" xfId="15604" hidden="1"/>
    <cellStyle name="20% - Accent5 9" xfId="15687" hidden="1"/>
    <cellStyle name="20% - Accent5 9" xfId="14555" hidden="1"/>
    <cellStyle name="20% - Accent5 9" xfId="14739" hidden="1"/>
    <cellStyle name="20% - Accent5 9" xfId="15982" hidden="1"/>
    <cellStyle name="20% - Accent5 9" xfId="16058" hidden="1"/>
    <cellStyle name="20% - Accent5 9" xfId="16136" hidden="1"/>
    <cellStyle name="20% - Accent5 9" xfId="16319" hidden="1"/>
    <cellStyle name="20% - Accent5 9" xfId="16395" hidden="1"/>
    <cellStyle name="20% - Accent5 9" xfId="16473" hidden="1"/>
    <cellStyle name="20% - Accent5 9" xfId="16656" hidden="1"/>
    <cellStyle name="20% - Accent5 9" xfId="16732" hidden="1"/>
    <cellStyle name="20% - Accent5 9" xfId="16875" hidden="1"/>
    <cellStyle name="20% - Accent5 9" xfId="16949" hidden="1"/>
    <cellStyle name="20% - Accent5 9" xfId="17025" hidden="1"/>
    <cellStyle name="20% - Accent5 9" xfId="17103" hidden="1"/>
    <cellStyle name="20% - Accent5 9" xfId="17688" hidden="1"/>
    <cellStyle name="20% - Accent5 9" xfId="17764" hidden="1"/>
    <cellStyle name="20% - Accent5 9" xfId="17843" hidden="1"/>
    <cellStyle name="20% - Accent5 9" xfId="17949" hidden="1"/>
    <cellStyle name="20% - Accent5 9" xfId="17529" hidden="1"/>
    <cellStyle name="20% - Accent5 9" xfId="17609" hidden="1"/>
    <cellStyle name="20% - Accent5 9" xfId="18283" hidden="1"/>
    <cellStyle name="20% - Accent5 9" xfId="18359" hidden="1"/>
    <cellStyle name="20% - Accent5 9" xfId="18437" hidden="1"/>
    <cellStyle name="20% - Accent5 9" xfId="18520" hidden="1"/>
    <cellStyle name="20% - Accent5 9" xfId="17388" hidden="1"/>
    <cellStyle name="20% - Accent5 9" xfId="17572" hidden="1"/>
    <cellStyle name="20% - Accent5 9" xfId="18815" hidden="1"/>
    <cellStyle name="20% - Accent5 9" xfId="18891" hidden="1"/>
    <cellStyle name="20% - Accent5 9" xfId="18969" hidden="1"/>
    <cellStyle name="20% - Accent5 9" xfId="19152" hidden="1"/>
    <cellStyle name="20% - Accent5 9" xfId="19228" hidden="1"/>
    <cellStyle name="20% - Accent5 9" xfId="19306" hidden="1"/>
    <cellStyle name="20% - Accent5 9" xfId="19489" hidden="1"/>
    <cellStyle name="20% - Accent5 9" xfId="19565" hidden="1"/>
    <cellStyle name="20% - Accent5 9" xfId="19668" hidden="1"/>
    <cellStyle name="20% - Accent5 9" xfId="19742" hidden="1"/>
    <cellStyle name="20% - Accent5 9" xfId="19818" hidden="1"/>
    <cellStyle name="20% - Accent5 9" xfId="19896" hidden="1"/>
    <cellStyle name="20% - Accent5 9" xfId="20481" hidden="1"/>
    <cellStyle name="20% - Accent5 9" xfId="20557" hidden="1"/>
    <cellStyle name="20% - Accent5 9" xfId="20636" hidden="1"/>
    <cellStyle name="20% - Accent5 9" xfId="20742" hidden="1"/>
    <cellStyle name="20% - Accent5 9" xfId="20322" hidden="1"/>
    <cellStyle name="20% - Accent5 9" xfId="20402" hidden="1"/>
    <cellStyle name="20% - Accent5 9" xfId="21076" hidden="1"/>
    <cellStyle name="20% - Accent5 9" xfId="21152" hidden="1"/>
    <cellStyle name="20% - Accent5 9" xfId="21230" hidden="1"/>
    <cellStyle name="20% - Accent5 9" xfId="21313" hidden="1"/>
    <cellStyle name="20% - Accent5 9" xfId="20181" hidden="1"/>
    <cellStyle name="20% - Accent5 9" xfId="20365" hidden="1"/>
    <cellStyle name="20% - Accent5 9" xfId="21608" hidden="1"/>
    <cellStyle name="20% - Accent5 9" xfId="21684" hidden="1"/>
    <cellStyle name="20% - Accent5 9" xfId="21762" hidden="1"/>
    <cellStyle name="20% - Accent5 9" xfId="21945" hidden="1"/>
    <cellStyle name="20% - Accent5 9" xfId="22021" hidden="1"/>
    <cellStyle name="20% - Accent5 9" xfId="22099" hidden="1"/>
    <cellStyle name="20% - Accent5 9" xfId="22282" hidden="1"/>
    <cellStyle name="20% - Accent5 9" xfId="22358" hidden="1"/>
    <cellStyle name="20% - Accent5 9" xfId="22460" hidden="1"/>
    <cellStyle name="20% - Accent5 9" xfId="22534" hidden="1"/>
    <cellStyle name="20% - Accent5 9" xfId="22610" hidden="1"/>
    <cellStyle name="20% - Accent5 9" xfId="22688" hidden="1"/>
    <cellStyle name="20% - Accent5 9" xfId="23273" hidden="1"/>
    <cellStyle name="20% - Accent5 9" xfId="23349" hidden="1"/>
    <cellStyle name="20% - Accent5 9" xfId="23428" hidden="1"/>
    <cellStyle name="20% - Accent5 9" xfId="23534" hidden="1"/>
    <cellStyle name="20% - Accent5 9" xfId="23114" hidden="1"/>
    <cellStyle name="20% - Accent5 9" xfId="23194" hidden="1"/>
    <cellStyle name="20% - Accent5 9" xfId="23868" hidden="1"/>
    <cellStyle name="20% - Accent5 9" xfId="23944" hidden="1"/>
    <cellStyle name="20% - Accent5 9" xfId="24022" hidden="1"/>
    <cellStyle name="20% - Accent5 9" xfId="24105" hidden="1"/>
    <cellStyle name="20% - Accent5 9" xfId="22973" hidden="1"/>
    <cellStyle name="20% - Accent5 9" xfId="23157" hidden="1"/>
    <cellStyle name="20% - Accent5 9" xfId="24400" hidden="1"/>
    <cellStyle name="20% - Accent5 9" xfId="24476" hidden="1"/>
    <cellStyle name="20% - Accent5 9" xfId="24554" hidden="1"/>
    <cellStyle name="20% - Accent5 9" xfId="24737" hidden="1"/>
    <cellStyle name="20% - Accent5 9" xfId="24813" hidden="1"/>
    <cellStyle name="20% - Accent5 9" xfId="24891" hidden="1"/>
    <cellStyle name="20% - Accent5 9" xfId="25074" hidden="1"/>
    <cellStyle name="20% - Accent5 9" xfId="25150" hidden="1"/>
    <cellStyle name="20% - Accent5 9" xfId="25253" hidden="1"/>
    <cellStyle name="20% - Accent5 9" xfId="25327" hidden="1"/>
    <cellStyle name="20% - Accent5 9" xfId="25403" hidden="1"/>
    <cellStyle name="20% - Accent5 9" xfId="25481" hidden="1"/>
    <cellStyle name="20% - Accent5 9" xfId="26066" hidden="1"/>
    <cellStyle name="20% - Accent5 9" xfId="26142" hidden="1"/>
    <cellStyle name="20% - Accent5 9" xfId="26221" hidden="1"/>
    <cellStyle name="20% - Accent5 9" xfId="26327" hidden="1"/>
    <cellStyle name="20% - Accent5 9" xfId="25907" hidden="1"/>
    <cellStyle name="20% - Accent5 9" xfId="25987" hidden="1"/>
    <cellStyle name="20% - Accent5 9" xfId="26661" hidden="1"/>
    <cellStyle name="20% - Accent5 9" xfId="26737" hidden="1"/>
    <cellStyle name="20% - Accent5 9" xfId="26815" hidden="1"/>
    <cellStyle name="20% - Accent5 9" xfId="26898" hidden="1"/>
    <cellStyle name="20% - Accent5 9" xfId="25766" hidden="1"/>
    <cellStyle name="20% - Accent5 9" xfId="25950" hidden="1"/>
    <cellStyle name="20% - Accent5 9" xfId="27193" hidden="1"/>
    <cellStyle name="20% - Accent5 9" xfId="27269" hidden="1"/>
    <cellStyle name="20% - Accent5 9" xfId="27347" hidden="1"/>
    <cellStyle name="20% - Accent5 9" xfId="27530" hidden="1"/>
    <cellStyle name="20% - Accent5 9" xfId="27606" hidden="1"/>
    <cellStyle name="20% - Accent5 9" xfId="27684" hidden="1"/>
    <cellStyle name="20% - Accent5 9" xfId="27867" hidden="1"/>
    <cellStyle name="20% - Accent5 9" xfId="27943" hidden="1"/>
    <cellStyle name="20% - Accent5 9" xfId="28046" hidden="1"/>
    <cellStyle name="20% - Accent5 9" xfId="28120" hidden="1"/>
    <cellStyle name="20% - Accent5 9" xfId="28196" hidden="1"/>
    <cellStyle name="20% - Accent5 9" xfId="28274" hidden="1"/>
    <cellStyle name="20% - Accent5 9" xfId="28859" hidden="1"/>
    <cellStyle name="20% - Accent5 9" xfId="28935" hidden="1"/>
    <cellStyle name="20% - Accent5 9" xfId="29014" hidden="1"/>
    <cellStyle name="20% - Accent5 9" xfId="29120" hidden="1"/>
    <cellStyle name="20% - Accent5 9" xfId="28700" hidden="1"/>
    <cellStyle name="20% - Accent5 9" xfId="28780" hidden="1"/>
    <cellStyle name="20% - Accent5 9" xfId="29454" hidden="1"/>
    <cellStyle name="20% - Accent5 9" xfId="29530" hidden="1"/>
    <cellStyle name="20% - Accent5 9" xfId="29608" hidden="1"/>
    <cellStyle name="20% - Accent5 9" xfId="29691" hidden="1"/>
    <cellStyle name="20% - Accent5 9" xfId="28559" hidden="1"/>
    <cellStyle name="20% - Accent5 9" xfId="28743" hidden="1"/>
    <cellStyle name="20% - Accent5 9" xfId="29986" hidden="1"/>
    <cellStyle name="20% - Accent5 9" xfId="30062" hidden="1"/>
    <cellStyle name="20% - Accent5 9" xfId="30140" hidden="1"/>
    <cellStyle name="20% - Accent5 9" xfId="30323" hidden="1"/>
    <cellStyle name="20% - Accent5 9" xfId="30399" hidden="1"/>
    <cellStyle name="20% - Accent5 9" xfId="30477" hidden="1"/>
    <cellStyle name="20% - Accent5 9" xfId="30660" hidden="1"/>
    <cellStyle name="20% - Accent5 9" xfId="30736" hidden="1"/>
    <cellStyle name="20% - Accent5 9" xfId="30838" hidden="1"/>
    <cellStyle name="20% - Accent5 9" xfId="30912" hidden="1"/>
    <cellStyle name="20% - Accent5 9" xfId="30988" hidden="1"/>
    <cellStyle name="20% - Accent5 9" xfId="31066" hidden="1"/>
    <cellStyle name="20% - Accent5 9" xfId="31651" hidden="1"/>
    <cellStyle name="20% - Accent5 9" xfId="31727" hidden="1"/>
    <cellStyle name="20% - Accent5 9" xfId="31806" hidden="1"/>
    <cellStyle name="20% - Accent5 9" xfId="31912" hidden="1"/>
    <cellStyle name="20% - Accent5 9" xfId="31492" hidden="1"/>
    <cellStyle name="20% - Accent5 9" xfId="31572" hidden="1"/>
    <cellStyle name="20% - Accent5 9" xfId="32246" hidden="1"/>
    <cellStyle name="20% - Accent5 9" xfId="32322" hidden="1"/>
    <cellStyle name="20% - Accent5 9" xfId="32400" hidden="1"/>
    <cellStyle name="20% - Accent5 9" xfId="32483" hidden="1"/>
    <cellStyle name="20% - Accent5 9" xfId="31351" hidden="1"/>
    <cellStyle name="20% - Accent5 9" xfId="31535" hidden="1"/>
    <cellStyle name="20% - Accent5 9" xfId="32778" hidden="1"/>
    <cellStyle name="20% - Accent5 9" xfId="32854" hidden="1"/>
    <cellStyle name="20% - Accent5 9" xfId="32932" hidden="1"/>
    <cellStyle name="20% - Accent5 9" xfId="33115" hidden="1"/>
    <cellStyle name="20% - Accent5 9" xfId="33191" hidden="1"/>
    <cellStyle name="20% - Accent5 9" xfId="33269" hidden="1"/>
    <cellStyle name="20% - Accent5 9" xfId="33452" hidden="1"/>
    <cellStyle name="20% - Accent5 9" xfId="33528" hidden="1"/>
    <cellStyle name="20% - Accent5 9" xfId="33629" hidden="1"/>
    <cellStyle name="20% - Accent5 9" xfId="33703" hidden="1"/>
    <cellStyle name="20% - Accent5 9" xfId="33779" hidden="1"/>
    <cellStyle name="20% - Accent5 9" xfId="33857" hidden="1"/>
    <cellStyle name="20% - Accent5 9" xfId="34442" hidden="1"/>
    <cellStyle name="20% - Accent5 9" xfId="34518" hidden="1"/>
    <cellStyle name="20% - Accent5 9" xfId="34597" hidden="1"/>
    <cellStyle name="20% - Accent5 9" xfId="34703" hidden="1"/>
    <cellStyle name="20% - Accent5 9" xfId="34283" hidden="1"/>
    <cellStyle name="20% - Accent5 9" xfId="34363" hidden="1"/>
    <cellStyle name="20% - Accent5 9" xfId="35037" hidden="1"/>
    <cellStyle name="20% - Accent5 9" xfId="35113" hidden="1"/>
    <cellStyle name="20% - Accent5 9" xfId="35191" hidden="1"/>
    <cellStyle name="20% - Accent5 9" xfId="35274" hidden="1"/>
    <cellStyle name="20% - Accent5 9" xfId="34142" hidden="1"/>
    <cellStyle name="20% - Accent5 9" xfId="34326" hidden="1"/>
    <cellStyle name="20% - Accent5 9" xfId="35569" hidden="1"/>
    <cellStyle name="20% - Accent5 9" xfId="35645" hidden="1"/>
    <cellStyle name="20% - Accent5 9" xfId="35723" hidden="1"/>
    <cellStyle name="20% - Accent5 9" xfId="35906" hidden="1"/>
    <cellStyle name="20% - Accent5 9" xfId="35982" hidden="1"/>
    <cellStyle name="20% - Accent5 9" xfId="36060" hidden="1"/>
    <cellStyle name="20% - Accent5 9" xfId="36243" hidden="1"/>
    <cellStyle name="20% - Accent5 9" xfId="36319" hidden="1"/>
    <cellStyle name="20% - Accent5 9" xfId="36421" hidden="1"/>
    <cellStyle name="20% - Accent5 9" xfId="36495" hidden="1"/>
    <cellStyle name="20% - Accent5 9" xfId="36571" hidden="1"/>
    <cellStyle name="20% - Accent5 9" xfId="36649" hidden="1"/>
    <cellStyle name="20% - Accent5 9" xfId="37234" hidden="1"/>
    <cellStyle name="20% - Accent5 9" xfId="37310" hidden="1"/>
    <cellStyle name="20% - Accent5 9" xfId="37389" hidden="1"/>
    <cellStyle name="20% - Accent5 9" xfId="37495" hidden="1"/>
    <cellStyle name="20% - Accent5 9" xfId="37075" hidden="1"/>
    <cellStyle name="20% - Accent5 9" xfId="37155" hidden="1"/>
    <cellStyle name="20% - Accent5 9" xfId="37829" hidden="1"/>
    <cellStyle name="20% - Accent5 9" xfId="37905" hidden="1"/>
    <cellStyle name="20% - Accent5 9" xfId="37983" hidden="1"/>
    <cellStyle name="20% - Accent5 9" xfId="38066" hidden="1"/>
    <cellStyle name="20% - Accent5 9" xfId="36934" hidden="1"/>
    <cellStyle name="20% - Accent5 9" xfId="37118" hidden="1"/>
    <cellStyle name="20% - Accent5 9" xfId="38361" hidden="1"/>
    <cellStyle name="20% - Accent5 9" xfId="38437" hidden="1"/>
    <cellStyle name="20% - Accent5 9" xfId="38515" hidden="1"/>
    <cellStyle name="20% - Accent5 9" xfId="38698" hidden="1"/>
    <cellStyle name="20% - Accent5 9" xfId="38774" hidden="1"/>
    <cellStyle name="20% - Accent5 9" xfId="38852" hidden="1"/>
    <cellStyle name="20% - Accent5 9" xfId="39035" hidden="1"/>
    <cellStyle name="20% - Accent5 9" xfId="39111" hidden="1"/>
    <cellStyle name="20% - Accent5 9" xfId="39213" hidden="1"/>
    <cellStyle name="20% - Accent5 9" xfId="39287" hidden="1"/>
    <cellStyle name="20% - Accent5 9" xfId="39363" hidden="1"/>
    <cellStyle name="20% - Accent5 9" xfId="39441" hidden="1"/>
    <cellStyle name="20% - Accent5 9" xfId="40026" hidden="1"/>
    <cellStyle name="20% - Accent5 9" xfId="40102" hidden="1"/>
    <cellStyle name="20% - Accent5 9" xfId="40181" hidden="1"/>
    <cellStyle name="20% - Accent5 9" xfId="40287" hidden="1"/>
    <cellStyle name="20% - Accent5 9" xfId="39867" hidden="1"/>
    <cellStyle name="20% - Accent5 9" xfId="39947" hidden="1"/>
    <cellStyle name="20% - Accent5 9" xfId="40621" hidden="1"/>
    <cellStyle name="20% - Accent5 9" xfId="40697" hidden="1"/>
    <cellStyle name="20% - Accent5 9" xfId="40775" hidden="1"/>
    <cellStyle name="20% - Accent5 9" xfId="40858" hidden="1"/>
    <cellStyle name="20% - Accent5 9" xfId="39726" hidden="1"/>
    <cellStyle name="20% - Accent5 9" xfId="39910" hidden="1"/>
    <cellStyle name="20% - Accent5 9" xfId="41153" hidden="1"/>
    <cellStyle name="20% - Accent5 9" xfId="41229" hidden="1"/>
    <cellStyle name="20% - Accent5 9" xfId="41307" hidden="1"/>
    <cellStyle name="20% - Accent5 9" xfId="41490" hidden="1"/>
    <cellStyle name="20% - Accent5 9" xfId="41566" hidden="1"/>
    <cellStyle name="20% - Accent5 9" xfId="41644" hidden="1"/>
    <cellStyle name="20% - Accent5 9" xfId="41827" hidden="1"/>
    <cellStyle name="20% - Accent5 9" xfId="41903" hidden="1"/>
    <cellStyle name="20% - Accent5 9" xfId="42003" hidden="1"/>
    <cellStyle name="20% - Accent5 9" xfId="42077" hidden="1"/>
    <cellStyle name="20% - Accent5 9" xfId="42153" hidden="1"/>
    <cellStyle name="20% - Accent5 9" xfId="42231" hidden="1"/>
    <cellStyle name="20% - Accent5 9" xfId="42816" hidden="1"/>
    <cellStyle name="20% - Accent5 9" xfId="42892" hidden="1"/>
    <cellStyle name="20% - Accent5 9" xfId="42971" hidden="1"/>
    <cellStyle name="20% - Accent5 9" xfId="43077" hidden="1"/>
    <cellStyle name="20% - Accent5 9" xfId="42657" hidden="1"/>
    <cellStyle name="20% - Accent5 9" xfId="42737" hidden="1"/>
    <cellStyle name="20% - Accent5 9" xfId="43411" hidden="1"/>
    <cellStyle name="20% - Accent5 9" xfId="43487" hidden="1"/>
    <cellStyle name="20% - Accent5 9" xfId="43565" hidden="1"/>
    <cellStyle name="20% - Accent5 9" xfId="43648" hidden="1"/>
    <cellStyle name="20% - Accent5 9" xfId="42516" hidden="1"/>
    <cellStyle name="20% - Accent5 9" xfId="42700" hidden="1"/>
    <cellStyle name="20% - Accent5 9" xfId="43943" hidden="1"/>
    <cellStyle name="20% - Accent5 9" xfId="44019" hidden="1"/>
    <cellStyle name="20% - Accent5 9" xfId="44097" hidden="1"/>
    <cellStyle name="20% - Accent5 9" xfId="44280" hidden="1"/>
    <cellStyle name="20% - Accent5 9" xfId="44356" hidden="1"/>
    <cellStyle name="20% - Accent5 9" xfId="44434" hidden="1"/>
    <cellStyle name="20% - Accent5 9" xfId="44617" hidden="1"/>
    <cellStyle name="20% - Accent5 9" xfId="44693" hidden="1"/>
    <cellStyle name="20% - Accent5 9" xfId="44795" hidden="1"/>
    <cellStyle name="20% - Accent5 9" xfId="44869" hidden="1"/>
    <cellStyle name="20% - Accent5 9" xfId="44945" hidden="1"/>
    <cellStyle name="20% - Accent5 9" xfId="45023" hidden="1"/>
    <cellStyle name="20% - Accent5 9" xfId="45608" hidden="1"/>
    <cellStyle name="20% - Accent5 9" xfId="45684" hidden="1"/>
    <cellStyle name="20% - Accent5 9" xfId="45763" hidden="1"/>
    <cellStyle name="20% - Accent5 9" xfId="45869" hidden="1"/>
    <cellStyle name="20% - Accent5 9" xfId="45449" hidden="1"/>
    <cellStyle name="20% - Accent5 9" xfId="45529" hidden="1"/>
    <cellStyle name="20% - Accent5 9" xfId="46203" hidden="1"/>
    <cellStyle name="20% - Accent5 9" xfId="46279" hidden="1"/>
    <cellStyle name="20% - Accent5 9" xfId="46357" hidden="1"/>
    <cellStyle name="20% - Accent5 9" xfId="46440" hidden="1"/>
    <cellStyle name="20% - Accent5 9" xfId="45308" hidden="1"/>
    <cellStyle name="20% - Accent5 9" xfId="45492" hidden="1"/>
    <cellStyle name="20% - Accent5 9" xfId="46735" hidden="1"/>
    <cellStyle name="20% - Accent5 9" xfId="46811" hidden="1"/>
    <cellStyle name="20% - Accent5 9" xfId="46889" hidden="1"/>
    <cellStyle name="20% - Accent5 9" xfId="47072" hidden="1"/>
    <cellStyle name="20% - Accent5 9" xfId="47148" hidden="1"/>
    <cellStyle name="20% - Accent5 9" xfId="47226" hidden="1"/>
    <cellStyle name="20% - Accent5 9" xfId="47409" hidden="1"/>
    <cellStyle name="20% - Accent5 9" xfId="47485" hidden="1"/>
    <cellStyle name="20% - Accent5 9" xfId="47587" hidden="1"/>
    <cellStyle name="20% - Accent5 9" xfId="47661" hidden="1"/>
    <cellStyle name="20% - Accent5 9" xfId="47737" hidden="1"/>
    <cellStyle name="20% - Accent5 9" xfId="47815" hidden="1"/>
    <cellStyle name="20% - Accent5 9" xfId="48400" hidden="1"/>
    <cellStyle name="20% - Accent5 9" xfId="48476" hidden="1"/>
    <cellStyle name="20% - Accent5 9" xfId="48555" hidden="1"/>
    <cellStyle name="20% - Accent5 9" xfId="48661" hidden="1"/>
    <cellStyle name="20% - Accent5 9" xfId="48241" hidden="1"/>
    <cellStyle name="20% - Accent5 9" xfId="48321" hidden="1"/>
    <cellStyle name="20% - Accent5 9" xfId="48995" hidden="1"/>
    <cellStyle name="20% - Accent5 9" xfId="49071" hidden="1"/>
    <cellStyle name="20% - Accent5 9" xfId="49149" hidden="1"/>
    <cellStyle name="20% - Accent5 9" xfId="49232" hidden="1"/>
    <cellStyle name="20% - Accent5 9" xfId="48100" hidden="1"/>
    <cellStyle name="20% - Accent5 9" xfId="48284" hidden="1"/>
    <cellStyle name="20% - Accent5 9" xfId="49527" hidden="1"/>
    <cellStyle name="20% - Accent5 9" xfId="49603" hidden="1"/>
    <cellStyle name="20% - Accent5 9" xfId="49681" hidden="1"/>
    <cellStyle name="20% - Accent5 9" xfId="49864" hidden="1"/>
    <cellStyle name="20% - Accent5 9" xfId="49940" hidden="1"/>
    <cellStyle name="20% - Accent5 9" xfId="50018" hidden="1"/>
    <cellStyle name="20% - Accent5 9" xfId="50201" hidden="1"/>
    <cellStyle name="20% - Accent5 9" xfId="50277" hidden="1"/>
    <cellStyle name="20% - Accent5 9" xfId="50377" hidden="1"/>
    <cellStyle name="20% - Accent5 9" xfId="50451" hidden="1"/>
    <cellStyle name="20% - Accent5 9" xfId="50527" hidden="1"/>
    <cellStyle name="20% - Accent5 9" xfId="50605" hidden="1"/>
    <cellStyle name="20% - Accent5 9" xfId="51190" hidden="1"/>
    <cellStyle name="20% - Accent5 9" xfId="51266" hidden="1"/>
    <cellStyle name="20% - Accent5 9" xfId="51345" hidden="1"/>
    <cellStyle name="20% - Accent5 9" xfId="51451" hidden="1"/>
    <cellStyle name="20% - Accent5 9" xfId="51031" hidden="1"/>
    <cellStyle name="20% - Accent5 9" xfId="51111" hidden="1"/>
    <cellStyle name="20% - Accent5 9" xfId="51785" hidden="1"/>
    <cellStyle name="20% - Accent5 9" xfId="51861" hidden="1"/>
    <cellStyle name="20% - Accent5 9" xfId="51939" hidden="1"/>
    <cellStyle name="20% - Accent5 9" xfId="52022" hidden="1"/>
    <cellStyle name="20% - Accent5 9" xfId="50890" hidden="1"/>
    <cellStyle name="20% - Accent5 9" xfId="51074" hidden="1"/>
    <cellStyle name="20% - Accent5 9" xfId="52317" hidden="1"/>
    <cellStyle name="20% - Accent5 9" xfId="52393" hidden="1"/>
    <cellStyle name="20% - Accent5 9" xfId="52471" hidden="1"/>
    <cellStyle name="20% - Accent5 9" xfId="52654" hidden="1"/>
    <cellStyle name="20% - Accent5 9" xfId="52730" hidden="1"/>
    <cellStyle name="20% - Accent5 9" xfId="52808" hidden="1"/>
    <cellStyle name="20% - Accent5 9" xfId="52991" hidden="1"/>
    <cellStyle name="20% - Accent5 9" xfId="53067" hidden="1"/>
    <cellStyle name="20% - Accent5 9" xfId="53169" hidden="1"/>
    <cellStyle name="20% - Accent5 9" xfId="53243" hidden="1"/>
    <cellStyle name="20% - Accent5 9" xfId="53319" hidden="1"/>
    <cellStyle name="20% - Accent5 9" xfId="53397" hidden="1"/>
    <cellStyle name="20% - Accent5 9" xfId="53982" hidden="1"/>
    <cellStyle name="20% - Accent5 9" xfId="54058" hidden="1"/>
    <cellStyle name="20% - Accent5 9" xfId="54137" hidden="1"/>
    <cellStyle name="20% - Accent5 9" xfId="54243" hidden="1"/>
    <cellStyle name="20% - Accent5 9" xfId="53823" hidden="1"/>
    <cellStyle name="20% - Accent5 9" xfId="53903" hidden="1"/>
    <cellStyle name="20% - Accent5 9" xfId="54577" hidden="1"/>
    <cellStyle name="20% - Accent5 9" xfId="54653" hidden="1"/>
    <cellStyle name="20% - Accent5 9" xfId="54731" hidden="1"/>
    <cellStyle name="20% - Accent5 9" xfId="54814" hidden="1"/>
    <cellStyle name="20% - Accent5 9" xfId="53682" hidden="1"/>
    <cellStyle name="20% - Accent5 9" xfId="53866" hidden="1"/>
    <cellStyle name="20% - Accent5 9" xfId="55109" hidden="1"/>
    <cellStyle name="20% - Accent5 9" xfId="55185" hidden="1"/>
    <cellStyle name="20% - Accent5 9" xfId="55263" hidden="1"/>
    <cellStyle name="20% - Accent5 9" xfId="55446" hidden="1"/>
    <cellStyle name="20% - Accent5 9" xfId="55522" hidden="1"/>
    <cellStyle name="20% - Accent5 9" xfId="55600" hidden="1"/>
    <cellStyle name="20% - Accent5 9" xfId="55783" hidden="1"/>
    <cellStyle name="20% - Accent5 9" xfId="55859" hidden="1"/>
    <cellStyle name="20% - Accent5 9" xfId="55961" hidden="1"/>
    <cellStyle name="20% - Accent5 9" xfId="56035" hidden="1"/>
    <cellStyle name="20% - Accent5 9" xfId="56111" hidden="1"/>
    <cellStyle name="20% - Accent5 9" xfId="56189" hidden="1"/>
    <cellStyle name="20% - Accent5 9" xfId="56774" hidden="1"/>
    <cellStyle name="20% - Accent5 9" xfId="56850" hidden="1"/>
    <cellStyle name="20% - Accent5 9" xfId="56929" hidden="1"/>
    <cellStyle name="20% - Accent5 9" xfId="57035" hidden="1"/>
    <cellStyle name="20% - Accent5 9" xfId="56615" hidden="1"/>
    <cellStyle name="20% - Accent5 9" xfId="56695" hidden="1"/>
    <cellStyle name="20% - Accent5 9" xfId="57369" hidden="1"/>
    <cellStyle name="20% - Accent5 9" xfId="57445" hidden="1"/>
    <cellStyle name="20% - Accent5 9" xfId="57523" hidden="1"/>
    <cellStyle name="20% - Accent5 9" xfId="57606" hidden="1"/>
    <cellStyle name="20% - Accent5 9" xfId="56474" hidden="1"/>
    <cellStyle name="20% - Accent5 9" xfId="56658" hidden="1"/>
    <cellStyle name="20% - Accent5 9" xfId="57901" hidden="1"/>
    <cellStyle name="20% - Accent5 9" xfId="57977" hidden="1"/>
    <cellStyle name="20% - Accent5 9" xfId="58055" hidden="1"/>
    <cellStyle name="20% - Accent5 9" xfId="58238" hidden="1"/>
    <cellStyle name="20% - Accent5 9" xfId="58314" hidden="1"/>
    <cellStyle name="20% - Accent5 9" xfId="58392" hidden="1"/>
    <cellStyle name="20% - Accent5 9" xfId="58575" hidden="1"/>
    <cellStyle name="20% - Accent5 9" xfId="58651" hidden="1"/>
    <cellStyle name="20% - Accent6" xfId="16811" builtinId="50" hidden="1"/>
    <cellStyle name="20% - Accent6 10" xfId="80" hidden="1"/>
    <cellStyle name="20% - Accent6 10" xfId="156" hidden="1"/>
    <cellStyle name="20% - Accent6 10" xfId="249" hidden="1"/>
    <cellStyle name="20% - Accent6 10" xfId="412" hidden="1"/>
    <cellStyle name="20% - Accent6 10" xfId="1419" hidden="1"/>
    <cellStyle name="20% - Accent6 10" xfId="1564" hidden="1"/>
    <cellStyle name="20% - Accent6 10" xfId="1704" hidden="1"/>
    <cellStyle name="20% - Accent6 10" xfId="1827" hidden="1"/>
    <cellStyle name="20% - Accent6 10" xfId="1155" hidden="1"/>
    <cellStyle name="20% - Accent6 10" xfId="1262" hidden="1"/>
    <cellStyle name="20% - Accent6 10" xfId="2488" hidden="1"/>
    <cellStyle name="20% - Accent6 10" xfId="2622" hidden="1"/>
    <cellStyle name="20% - Accent6 10" xfId="2772" hidden="1"/>
    <cellStyle name="20% - Accent6 10" xfId="2931" hidden="1"/>
    <cellStyle name="20% - Accent6 10" xfId="1815" hidden="1"/>
    <cellStyle name="20% - Accent6 10" xfId="952" hidden="1"/>
    <cellStyle name="20% - Accent6 10" xfId="3541" hidden="1"/>
    <cellStyle name="20% - Accent6 10" xfId="3640" hidden="1"/>
    <cellStyle name="20% - Accent6 10" xfId="3731" hidden="1"/>
    <cellStyle name="20% - Accent6 10" xfId="4303" hidden="1"/>
    <cellStyle name="20% - Accent6 10" xfId="4415" hidden="1"/>
    <cellStyle name="20% - Accent6 10" xfId="4527" hidden="1"/>
    <cellStyle name="20% - Accent6 10" xfId="4912" hidden="1"/>
    <cellStyle name="20% - Accent6 10" xfId="4991" hidden="1"/>
    <cellStyle name="20% - Accent6 10" xfId="5516" hidden="1"/>
    <cellStyle name="20% - Accent6 10" xfId="5590" hidden="1"/>
    <cellStyle name="20% - Accent6 10" xfId="5666" hidden="1"/>
    <cellStyle name="20% - Accent6 10" xfId="5744" hidden="1"/>
    <cellStyle name="20% - Accent6 10" xfId="6329" hidden="1"/>
    <cellStyle name="20% - Accent6 10" xfId="6405" hidden="1"/>
    <cellStyle name="20% - Accent6 10" xfId="6484" hidden="1"/>
    <cellStyle name="20% - Accent6 10" xfId="6585" hidden="1"/>
    <cellStyle name="20% - Accent6 10" xfId="6146" hidden="1"/>
    <cellStyle name="20% - Accent6 10" xfId="6241" hidden="1"/>
    <cellStyle name="20% - Accent6 10" xfId="6924" hidden="1"/>
    <cellStyle name="20% - Accent6 10" xfId="7000" hidden="1"/>
    <cellStyle name="20% - Accent6 10" xfId="7078" hidden="1"/>
    <cellStyle name="20% - Accent6 10" xfId="7156" hidden="1"/>
    <cellStyle name="20% - Accent6 10" xfId="6574" hidden="1"/>
    <cellStyle name="20% - Accent6 10" xfId="6048" hidden="1"/>
    <cellStyle name="20% - Accent6 10" xfId="7456" hidden="1"/>
    <cellStyle name="20% - Accent6 10" xfId="7532" hidden="1"/>
    <cellStyle name="20% - Accent6 10" xfId="7610" hidden="1"/>
    <cellStyle name="20% - Accent6 10" xfId="7793" hidden="1"/>
    <cellStyle name="20% - Accent6 10" xfId="7869" hidden="1"/>
    <cellStyle name="20% - Accent6 10" xfId="7947" hidden="1"/>
    <cellStyle name="20% - Accent6 10" xfId="8130" hidden="1"/>
    <cellStyle name="20% - Accent6 10" xfId="8206" hidden="1"/>
    <cellStyle name="20% - Accent6 10" xfId="8308" hidden="1"/>
    <cellStyle name="20% - Accent6 10" xfId="8382" hidden="1"/>
    <cellStyle name="20% - Accent6 10" xfId="8458" hidden="1"/>
    <cellStyle name="20% - Accent6 10" xfId="8536" hidden="1"/>
    <cellStyle name="20% - Accent6 10" xfId="9121" hidden="1"/>
    <cellStyle name="20% - Accent6 10" xfId="9197" hidden="1"/>
    <cellStyle name="20% - Accent6 10" xfId="9276" hidden="1"/>
    <cellStyle name="20% - Accent6 10" xfId="9377" hidden="1"/>
    <cellStyle name="20% - Accent6 10" xfId="8938" hidden="1"/>
    <cellStyle name="20% - Accent6 10" xfId="9033" hidden="1"/>
    <cellStyle name="20% - Accent6 10" xfId="9716" hidden="1"/>
    <cellStyle name="20% - Accent6 10" xfId="9792" hidden="1"/>
    <cellStyle name="20% - Accent6 10" xfId="9870" hidden="1"/>
    <cellStyle name="20% - Accent6 10" xfId="9948" hidden="1"/>
    <cellStyle name="20% - Accent6 10" xfId="9366" hidden="1"/>
    <cellStyle name="20% - Accent6 10" xfId="8840" hidden="1"/>
    <cellStyle name="20% - Accent6 10" xfId="10248" hidden="1"/>
    <cellStyle name="20% - Accent6 10" xfId="10324" hidden="1"/>
    <cellStyle name="20% - Accent6 10" xfId="10402" hidden="1"/>
    <cellStyle name="20% - Accent6 10" xfId="10585" hidden="1"/>
    <cellStyle name="20% - Accent6 10" xfId="10661" hidden="1"/>
    <cellStyle name="20% - Accent6 10" xfId="10739" hidden="1"/>
    <cellStyle name="20% - Accent6 10" xfId="10922" hidden="1"/>
    <cellStyle name="20% - Accent6 10" xfId="10998" hidden="1"/>
    <cellStyle name="20% - Accent6 10" xfId="5398" hidden="1"/>
    <cellStyle name="20% - Accent6 10" xfId="5324" hidden="1"/>
    <cellStyle name="20% - Accent6 10" xfId="5244" hidden="1"/>
    <cellStyle name="20% - Accent6 10" xfId="5161" hidden="1"/>
    <cellStyle name="20% - Accent6 10" xfId="3993" hidden="1"/>
    <cellStyle name="20% - Accent6 10" xfId="3912" hidden="1"/>
    <cellStyle name="20% - Accent6 10" xfId="3826" hidden="1"/>
    <cellStyle name="20% - Accent6 10" xfId="3512" hidden="1"/>
    <cellStyle name="20% - Accent6 10" xfId="4342" hidden="1"/>
    <cellStyle name="20% - Accent6 10" xfId="4185" hidden="1"/>
    <cellStyle name="20% - Accent6 10" xfId="2861" hidden="1"/>
    <cellStyle name="20% - Accent6 10" xfId="2710" hidden="1"/>
    <cellStyle name="20% - Accent6 10" xfId="2546" hidden="1"/>
    <cellStyle name="20% - Accent6 10" xfId="2393" hidden="1"/>
    <cellStyle name="20% - Accent6 10" xfId="3586" hidden="1"/>
    <cellStyle name="20% - Accent6 10" xfId="4597" hidden="1"/>
    <cellStyle name="20% - Accent6 10" xfId="1677" hidden="1"/>
    <cellStyle name="20% - Accent6 10" xfId="1508" hidden="1"/>
    <cellStyle name="20% - Accent6 10" xfId="1342" hidden="1"/>
    <cellStyle name="20% - Accent6 10" xfId="857" hidden="1"/>
    <cellStyle name="20% - Accent6 10" xfId="781" hidden="1"/>
    <cellStyle name="20% - Accent6 10" xfId="611" hidden="1"/>
    <cellStyle name="20% - Accent6 10" xfId="11074" hidden="1"/>
    <cellStyle name="20% - Accent6 10" xfId="11150" hidden="1"/>
    <cellStyle name="20% - Accent6 10" xfId="11252" hidden="1"/>
    <cellStyle name="20% - Accent6 10" xfId="11326" hidden="1"/>
    <cellStyle name="20% - Accent6 10" xfId="11402" hidden="1"/>
    <cellStyle name="20% - Accent6 10" xfId="11480" hidden="1"/>
    <cellStyle name="20% - Accent6 10" xfId="12065" hidden="1"/>
    <cellStyle name="20% - Accent6 10" xfId="12141" hidden="1"/>
    <cellStyle name="20% - Accent6 10" xfId="12220" hidden="1"/>
    <cellStyle name="20% - Accent6 10" xfId="12321" hidden="1"/>
    <cellStyle name="20% - Accent6 10" xfId="11882" hidden="1"/>
    <cellStyle name="20% - Accent6 10" xfId="11977" hidden="1"/>
    <cellStyle name="20% - Accent6 10" xfId="12660" hidden="1"/>
    <cellStyle name="20% - Accent6 10" xfId="12736" hidden="1"/>
    <cellStyle name="20% - Accent6 10" xfId="12814" hidden="1"/>
    <cellStyle name="20% - Accent6 10" xfId="12892" hidden="1"/>
    <cellStyle name="20% - Accent6 10" xfId="12310" hidden="1"/>
    <cellStyle name="20% - Accent6 10" xfId="11784" hidden="1"/>
    <cellStyle name="20% - Accent6 10" xfId="13192" hidden="1"/>
    <cellStyle name="20% - Accent6 10" xfId="13268" hidden="1"/>
    <cellStyle name="20% - Accent6 10" xfId="13346" hidden="1"/>
    <cellStyle name="20% - Accent6 10" xfId="13529" hidden="1"/>
    <cellStyle name="20% - Accent6 10" xfId="13605" hidden="1"/>
    <cellStyle name="20% - Accent6 10" xfId="13683" hidden="1"/>
    <cellStyle name="20% - Accent6 10" xfId="13866" hidden="1"/>
    <cellStyle name="20% - Accent6 10" xfId="13942" hidden="1"/>
    <cellStyle name="20% - Accent6 10" xfId="14044" hidden="1"/>
    <cellStyle name="20% - Accent6 10" xfId="14118" hidden="1"/>
    <cellStyle name="20% - Accent6 10" xfId="14194" hidden="1"/>
    <cellStyle name="20% - Accent6 10" xfId="14272" hidden="1"/>
    <cellStyle name="20% - Accent6 10" xfId="14857" hidden="1"/>
    <cellStyle name="20% - Accent6 10" xfId="14933" hidden="1"/>
    <cellStyle name="20% - Accent6 10" xfId="15012" hidden="1"/>
    <cellStyle name="20% - Accent6 10" xfId="15113" hidden="1"/>
    <cellStyle name="20% - Accent6 10" xfId="14674" hidden="1"/>
    <cellStyle name="20% - Accent6 10" xfId="14769" hidden="1"/>
    <cellStyle name="20% - Accent6 10" xfId="15452" hidden="1"/>
    <cellStyle name="20% - Accent6 10" xfId="15528" hidden="1"/>
    <cellStyle name="20% - Accent6 10" xfId="15606" hidden="1"/>
    <cellStyle name="20% - Accent6 10" xfId="15684" hidden="1"/>
    <cellStyle name="20% - Accent6 10" xfId="15102" hidden="1"/>
    <cellStyle name="20% - Accent6 10" xfId="14576" hidden="1"/>
    <cellStyle name="20% - Accent6 10" xfId="15984" hidden="1"/>
    <cellStyle name="20% - Accent6 10" xfId="16060" hidden="1"/>
    <cellStyle name="20% - Accent6 10" xfId="16138" hidden="1"/>
    <cellStyle name="20% - Accent6 10" xfId="16321" hidden="1"/>
    <cellStyle name="20% - Accent6 10" xfId="16397" hidden="1"/>
    <cellStyle name="20% - Accent6 10" xfId="16475" hidden="1"/>
    <cellStyle name="20% - Accent6 10" xfId="16658" hidden="1"/>
    <cellStyle name="20% - Accent6 10" xfId="16734" hidden="1"/>
    <cellStyle name="20% - Accent6 10" xfId="16877" hidden="1"/>
    <cellStyle name="20% - Accent6 10" xfId="16951" hidden="1"/>
    <cellStyle name="20% - Accent6 10" xfId="17027" hidden="1"/>
    <cellStyle name="20% - Accent6 10" xfId="17105" hidden="1"/>
    <cellStyle name="20% - Accent6 10" xfId="17690" hidden="1"/>
    <cellStyle name="20% - Accent6 10" xfId="17766" hidden="1"/>
    <cellStyle name="20% - Accent6 10" xfId="17845" hidden="1"/>
    <cellStyle name="20% - Accent6 10" xfId="17946" hidden="1"/>
    <cellStyle name="20% - Accent6 10" xfId="17507" hidden="1"/>
    <cellStyle name="20% - Accent6 10" xfId="17602" hidden="1"/>
    <cellStyle name="20% - Accent6 10" xfId="18285" hidden="1"/>
    <cellStyle name="20% - Accent6 10" xfId="18361" hidden="1"/>
    <cellStyle name="20% - Accent6 10" xfId="18439" hidden="1"/>
    <cellStyle name="20% - Accent6 10" xfId="18517" hidden="1"/>
    <cellStyle name="20% - Accent6 10" xfId="17935" hidden="1"/>
    <cellStyle name="20% - Accent6 10" xfId="17409" hidden="1"/>
    <cellStyle name="20% - Accent6 10" xfId="18817" hidden="1"/>
    <cellStyle name="20% - Accent6 10" xfId="18893" hidden="1"/>
    <cellStyle name="20% - Accent6 10" xfId="18971" hidden="1"/>
    <cellStyle name="20% - Accent6 10" xfId="19154" hidden="1"/>
    <cellStyle name="20% - Accent6 10" xfId="19230" hidden="1"/>
    <cellStyle name="20% - Accent6 10" xfId="19308" hidden="1"/>
    <cellStyle name="20% - Accent6 10" xfId="19491" hidden="1"/>
    <cellStyle name="20% - Accent6 10" xfId="19567" hidden="1"/>
    <cellStyle name="20% - Accent6 10" xfId="19670" hidden="1"/>
    <cellStyle name="20% - Accent6 10" xfId="19744" hidden="1"/>
    <cellStyle name="20% - Accent6 10" xfId="19820" hidden="1"/>
    <cellStyle name="20% - Accent6 10" xfId="19898" hidden="1"/>
    <cellStyle name="20% - Accent6 10" xfId="20483" hidden="1"/>
    <cellStyle name="20% - Accent6 10" xfId="20559" hidden="1"/>
    <cellStyle name="20% - Accent6 10" xfId="20638" hidden="1"/>
    <cellStyle name="20% - Accent6 10" xfId="20739" hidden="1"/>
    <cellStyle name="20% - Accent6 10" xfId="20300" hidden="1"/>
    <cellStyle name="20% - Accent6 10" xfId="20395" hidden="1"/>
    <cellStyle name="20% - Accent6 10" xfId="21078" hidden="1"/>
    <cellStyle name="20% - Accent6 10" xfId="21154" hidden="1"/>
    <cellStyle name="20% - Accent6 10" xfId="21232" hidden="1"/>
    <cellStyle name="20% - Accent6 10" xfId="21310" hidden="1"/>
    <cellStyle name="20% - Accent6 10" xfId="20728" hidden="1"/>
    <cellStyle name="20% - Accent6 10" xfId="20202" hidden="1"/>
    <cellStyle name="20% - Accent6 10" xfId="21610" hidden="1"/>
    <cellStyle name="20% - Accent6 10" xfId="21686" hidden="1"/>
    <cellStyle name="20% - Accent6 10" xfId="21764" hidden="1"/>
    <cellStyle name="20% - Accent6 10" xfId="21947" hidden="1"/>
    <cellStyle name="20% - Accent6 10" xfId="22023" hidden="1"/>
    <cellStyle name="20% - Accent6 10" xfId="22101" hidden="1"/>
    <cellStyle name="20% - Accent6 10" xfId="22284" hidden="1"/>
    <cellStyle name="20% - Accent6 10" xfId="22360" hidden="1"/>
    <cellStyle name="20% - Accent6 10" xfId="22462" hidden="1"/>
    <cellStyle name="20% - Accent6 10" xfId="22536" hidden="1"/>
    <cellStyle name="20% - Accent6 10" xfId="22612" hidden="1"/>
    <cellStyle name="20% - Accent6 10" xfId="22690" hidden="1"/>
    <cellStyle name="20% - Accent6 10" xfId="23275" hidden="1"/>
    <cellStyle name="20% - Accent6 10" xfId="23351" hidden="1"/>
    <cellStyle name="20% - Accent6 10" xfId="23430" hidden="1"/>
    <cellStyle name="20% - Accent6 10" xfId="23531" hidden="1"/>
    <cellStyle name="20% - Accent6 10" xfId="23092" hidden="1"/>
    <cellStyle name="20% - Accent6 10" xfId="23187" hidden="1"/>
    <cellStyle name="20% - Accent6 10" xfId="23870" hidden="1"/>
    <cellStyle name="20% - Accent6 10" xfId="23946" hidden="1"/>
    <cellStyle name="20% - Accent6 10" xfId="24024" hidden="1"/>
    <cellStyle name="20% - Accent6 10" xfId="24102" hidden="1"/>
    <cellStyle name="20% - Accent6 10" xfId="23520" hidden="1"/>
    <cellStyle name="20% - Accent6 10" xfId="22994" hidden="1"/>
    <cellStyle name="20% - Accent6 10" xfId="24402" hidden="1"/>
    <cellStyle name="20% - Accent6 10" xfId="24478" hidden="1"/>
    <cellStyle name="20% - Accent6 10" xfId="24556" hidden="1"/>
    <cellStyle name="20% - Accent6 10" xfId="24739" hidden="1"/>
    <cellStyle name="20% - Accent6 10" xfId="24815" hidden="1"/>
    <cellStyle name="20% - Accent6 10" xfId="24893" hidden="1"/>
    <cellStyle name="20% - Accent6 10" xfId="25076" hidden="1"/>
    <cellStyle name="20% - Accent6 10" xfId="25152" hidden="1"/>
    <cellStyle name="20% - Accent6 10" xfId="25255" hidden="1"/>
    <cellStyle name="20% - Accent6 10" xfId="25329" hidden="1"/>
    <cellStyle name="20% - Accent6 10" xfId="25405" hidden="1"/>
    <cellStyle name="20% - Accent6 10" xfId="25483" hidden="1"/>
    <cellStyle name="20% - Accent6 10" xfId="26068" hidden="1"/>
    <cellStyle name="20% - Accent6 10" xfId="26144" hidden="1"/>
    <cellStyle name="20% - Accent6 10" xfId="26223" hidden="1"/>
    <cellStyle name="20% - Accent6 10" xfId="26324" hidden="1"/>
    <cellStyle name="20% - Accent6 10" xfId="25885" hidden="1"/>
    <cellStyle name="20% - Accent6 10" xfId="25980" hidden="1"/>
    <cellStyle name="20% - Accent6 10" xfId="26663" hidden="1"/>
    <cellStyle name="20% - Accent6 10" xfId="26739" hidden="1"/>
    <cellStyle name="20% - Accent6 10" xfId="26817" hidden="1"/>
    <cellStyle name="20% - Accent6 10" xfId="26895" hidden="1"/>
    <cellStyle name="20% - Accent6 10" xfId="26313" hidden="1"/>
    <cellStyle name="20% - Accent6 10" xfId="25787" hidden="1"/>
    <cellStyle name="20% - Accent6 10" xfId="27195" hidden="1"/>
    <cellStyle name="20% - Accent6 10" xfId="27271" hidden="1"/>
    <cellStyle name="20% - Accent6 10" xfId="27349" hidden="1"/>
    <cellStyle name="20% - Accent6 10" xfId="27532" hidden="1"/>
    <cellStyle name="20% - Accent6 10" xfId="27608" hidden="1"/>
    <cellStyle name="20% - Accent6 10" xfId="27686" hidden="1"/>
    <cellStyle name="20% - Accent6 10" xfId="27869" hidden="1"/>
    <cellStyle name="20% - Accent6 10" xfId="27945" hidden="1"/>
    <cellStyle name="20% - Accent6 10" xfId="28048" hidden="1"/>
    <cellStyle name="20% - Accent6 10" xfId="28122" hidden="1"/>
    <cellStyle name="20% - Accent6 10" xfId="28198" hidden="1"/>
    <cellStyle name="20% - Accent6 10" xfId="28276" hidden="1"/>
    <cellStyle name="20% - Accent6 10" xfId="28861" hidden="1"/>
    <cellStyle name="20% - Accent6 10" xfId="28937" hidden="1"/>
    <cellStyle name="20% - Accent6 10" xfId="29016" hidden="1"/>
    <cellStyle name="20% - Accent6 10" xfId="29117" hidden="1"/>
    <cellStyle name="20% - Accent6 10" xfId="28678" hidden="1"/>
    <cellStyle name="20% - Accent6 10" xfId="28773" hidden="1"/>
    <cellStyle name="20% - Accent6 10" xfId="29456" hidden="1"/>
    <cellStyle name="20% - Accent6 10" xfId="29532" hidden="1"/>
    <cellStyle name="20% - Accent6 10" xfId="29610" hidden="1"/>
    <cellStyle name="20% - Accent6 10" xfId="29688" hidden="1"/>
    <cellStyle name="20% - Accent6 10" xfId="29106" hidden="1"/>
    <cellStyle name="20% - Accent6 10" xfId="28580" hidden="1"/>
    <cellStyle name="20% - Accent6 10" xfId="29988" hidden="1"/>
    <cellStyle name="20% - Accent6 10" xfId="30064" hidden="1"/>
    <cellStyle name="20% - Accent6 10" xfId="30142" hidden="1"/>
    <cellStyle name="20% - Accent6 10" xfId="30325" hidden="1"/>
    <cellStyle name="20% - Accent6 10" xfId="30401" hidden="1"/>
    <cellStyle name="20% - Accent6 10" xfId="30479" hidden="1"/>
    <cellStyle name="20% - Accent6 10" xfId="30662" hidden="1"/>
    <cellStyle name="20% - Accent6 10" xfId="30738" hidden="1"/>
    <cellStyle name="20% - Accent6 10" xfId="30840" hidden="1"/>
    <cellStyle name="20% - Accent6 10" xfId="30914" hidden="1"/>
    <cellStyle name="20% - Accent6 10" xfId="30990" hidden="1"/>
    <cellStyle name="20% - Accent6 10" xfId="31068" hidden="1"/>
    <cellStyle name="20% - Accent6 10" xfId="31653" hidden="1"/>
    <cellStyle name="20% - Accent6 10" xfId="31729" hidden="1"/>
    <cellStyle name="20% - Accent6 10" xfId="31808" hidden="1"/>
    <cellStyle name="20% - Accent6 10" xfId="31909" hidden="1"/>
    <cellStyle name="20% - Accent6 10" xfId="31470" hidden="1"/>
    <cellStyle name="20% - Accent6 10" xfId="31565" hidden="1"/>
    <cellStyle name="20% - Accent6 10" xfId="32248" hidden="1"/>
    <cellStyle name="20% - Accent6 10" xfId="32324" hidden="1"/>
    <cellStyle name="20% - Accent6 10" xfId="32402" hidden="1"/>
    <cellStyle name="20% - Accent6 10" xfId="32480" hidden="1"/>
    <cellStyle name="20% - Accent6 10" xfId="31898" hidden="1"/>
    <cellStyle name="20% - Accent6 10" xfId="31372" hidden="1"/>
    <cellStyle name="20% - Accent6 10" xfId="32780" hidden="1"/>
    <cellStyle name="20% - Accent6 10" xfId="32856" hidden="1"/>
    <cellStyle name="20% - Accent6 10" xfId="32934" hidden="1"/>
    <cellStyle name="20% - Accent6 10" xfId="33117" hidden="1"/>
    <cellStyle name="20% - Accent6 10" xfId="33193" hidden="1"/>
    <cellStyle name="20% - Accent6 10" xfId="33271" hidden="1"/>
    <cellStyle name="20% - Accent6 10" xfId="33454" hidden="1"/>
    <cellStyle name="20% - Accent6 10" xfId="33530" hidden="1"/>
    <cellStyle name="20% - Accent6 10" xfId="33631" hidden="1"/>
    <cellStyle name="20% - Accent6 10" xfId="33705" hidden="1"/>
    <cellStyle name="20% - Accent6 10" xfId="33781" hidden="1"/>
    <cellStyle name="20% - Accent6 10" xfId="33859" hidden="1"/>
    <cellStyle name="20% - Accent6 10" xfId="34444" hidden="1"/>
    <cellStyle name="20% - Accent6 10" xfId="34520" hidden="1"/>
    <cellStyle name="20% - Accent6 10" xfId="34599" hidden="1"/>
    <cellStyle name="20% - Accent6 10" xfId="34700" hidden="1"/>
    <cellStyle name="20% - Accent6 10" xfId="34261" hidden="1"/>
    <cellStyle name="20% - Accent6 10" xfId="34356" hidden="1"/>
    <cellStyle name="20% - Accent6 10" xfId="35039" hidden="1"/>
    <cellStyle name="20% - Accent6 10" xfId="35115" hidden="1"/>
    <cellStyle name="20% - Accent6 10" xfId="35193" hidden="1"/>
    <cellStyle name="20% - Accent6 10" xfId="35271" hidden="1"/>
    <cellStyle name="20% - Accent6 10" xfId="34689" hidden="1"/>
    <cellStyle name="20% - Accent6 10" xfId="34163" hidden="1"/>
    <cellStyle name="20% - Accent6 10" xfId="35571" hidden="1"/>
    <cellStyle name="20% - Accent6 10" xfId="35647" hidden="1"/>
    <cellStyle name="20% - Accent6 10" xfId="35725" hidden="1"/>
    <cellStyle name="20% - Accent6 10" xfId="35908" hidden="1"/>
    <cellStyle name="20% - Accent6 10" xfId="35984" hidden="1"/>
    <cellStyle name="20% - Accent6 10" xfId="36062" hidden="1"/>
    <cellStyle name="20% - Accent6 10" xfId="36245" hidden="1"/>
    <cellStyle name="20% - Accent6 10" xfId="36321" hidden="1"/>
    <cellStyle name="20% - Accent6 10" xfId="36423" hidden="1"/>
    <cellStyle name="20% - Accent6 10" xfId="36497" hidden="1"/>
    <cellStyle name="20% - Accent6 10" xfId="36573" hidden="1"/>
    <cellStyle name="20% - Accent6 10" xfId="36651" hidden="1"/>
    <cellStyle name="20% - Accent6 10" xfId="37236" hidden="1"/>
    <cellStyle name="20% - Accent6 10" xfId="37312" hidden="1"/>
    <cellStyle name="20% - Accent6 10" xfId="37391" hidden="1"/>
    <cellStyle name="20% - Accent6 10" xfId="37492" hidden="1"/>
    <cellStyle name="20% - Accent6 10" xfId="37053" hidden="1"/>
    <cellStyle name="20% - Accent6 10" xfId="37148" hidden="1"/>
    <cellStyle name="20% - Accent6 10" xfId="37831" hidden="1"/>
    <cellStyle name="20% - Accent6 10" xfId="37907" hidden="1"/>
    <cellStyle name="20% - Accent6 10" xfId="37985" hidden="1"/>
    <cellStyle name="20% - Accent6 10" xfId="38063" hidden="1"/>
    <cellStyle name="20% - Accent6 10" xfId="37481" hidden="1"/>
    <cellStyle name="20% - Accent6 10" xfId="36955" hidden="1"/>
    <cellStyle name="20% - Accent6 10" xfId="38363" hidden="1"/>
    <cellStyle name="20% - Accent6 10" xfId="38439" hidden="1"/>
    <cellStyle name="20% - Accent6 10" xfId="38517" hidden="1"/>
    <cellStyle name="20% - Accent6 10" xfId="38700" hidden="1"/>
    <cellStyle name="20% - Accent6 10" xfId="38776" hidden="1"/>
    <cellStyle name="20% - Accent6 10" xfId="38854" hidden="1"/>
    <cellStyle name="20% - Accent6 10" xfId="39037" hidden="1"/>
    <cellStyle name="20% - Accent6 10" xfId="39113" hidden="1"/>
    <cellStyle name="20% - Accent6 10" xfId="39215" hidden="1"/>
    <cellStyle name="20% - Accent6 10" xfId="39289" hidden="1"/>
    <cellStyle name="20% - Accent6 10" xfId="39365" hidden="1"/>
    <cellStyle name="20% - Accent6 10" xfId="39443" hidden="1"/>
    <cellStyle name="20% - Accent6 10" xfId="40028" hidden="1"/>
    <cellStyle name="20% - Accent6 10" xfId="40104" hidden="1"/>
    <cellStyle name="20% - Accent6 10" xfId="40183" hidden="1"/>
    <cellStyle name="20% - Accent6 10" xfId="40284" hidden="1"/>
    <cellStyle name="20% - Accent6 10" xfId="39845" hidden="1"/>
    <cellStyle name="20% - Accent6 10" xfId="39940" hidden="1"/>
    <cellStyle name="20% - Accent6 10" xfId="40623" hidden="1"/>
    <cellStyle name="20% - Accent6 10" xfId="40699" hidden="1"/>
    <cellStyle name="20% - Accent6 10" xfId="40777" hidden="1"/>
    <cellStyle name="20% - Accent6 10" xfId="40855" hidden="1"/>
    <cellStyle name="20% - Accent6 10" xfId="40273" hidden="1"/>
    <cellStyle name="20% - Accent6 10" xfId="39747" hidden="1"/>
    <cellStyle name="20% - Accent6 10" xfId="41155" hidden="1"/>
    <cellStyle name="20% - Accent6 10" xfId="41231" hidden="1"/>
    <cellStyle name="20% - Accent6 10" xfId="41309" hidden="1"/>
    <cellStyle name="20% - Accent6 10" xfId="41492" hidden="1"/>
    <cellStyle name="20% - Accent6 10" xfId="41568" hidden="1"/>
    <cellStyle name="20% - Accent6 10" xfId="41646" hidden="1"/>
    <cellStyle name="20% - Accent6 10" xfId="41829" hidden="1"/>
    <cellStyle name="20% - Accent6 10" xfId="41905" hidden="1"/>
    <cellStyle name="20% - Accent6 10" xfId="42005" hidden="1"/>
    <cellStyle name="20% - Accent6 10" xfId="42079" hidden="1"/>
    <cellStyle name="20% - Accent6 10" xfId="42155" hidden="1"/>
    <cellStyle name="20% - Accent6 10" xfId="42233" hidden="1"/>
    <cellStyle name="20% - Accent6 10" xfId="42818" hidden="1"/>
    <cellStyle name="20% - Accent6 10" xfId="42894" hidden="1"/>
    <cellStyle name="20% - Accent6 10" xfId="42973" hidden="1"/>
    <cellStyle name="20% - Accent6 10" xfId="43074" hidden="1"/>
    <cellStyle name="20% - Accent6 10" xfId="42635" hidden="1"/>
    <cellStyle name="20% - Accent6 10" xfId="42730" hidden="1"/>
    <cellStyle name="20% - Accent6 10" xfId="43413" hidden="1"/>
    <cellStyle name="20% - Accent6 10" xfId="43489" hidden="1"/>
    <cellStyle name="20% - Accent6 10" xfId="43567" hidden="1"/>
    <cellStyle name="20% - Accent6 10" xfId="43645" hidden="1"/>
    <cellStyle name="20% - Accent6 10" xfId="43063" hidden="1"/>
    <cellStyle name="20% - Accent6 10" xfId="42537" hidden="1"/>
    <cellStyle name="20% - Accent6 10" xfId="43945" hidden="1"/>
    <cellStyle name="20% - Accent6 10" xfId="44021" hidden="1"/>
    <cellStyle name="20% - Accent6 10" xfId="44099" hidden="1"/>
    <cellStyle name="20% - Accent6 10" xfId="44282" hidden="1"/>
    <cellStyle name="20% - Accent6 10" xfId="44358" hidden="1"/>
    <cellStyle name="20% - Accent6 10" xfId="44436" hidden="1"/>
    <cellStyle name="20% - Accent6 10" xfId="44619" hidden="1"/>
    <cellStyle name="20% - Accent6 10" xfId="44695" hidden="1"/>
    <cellStyle name="20% - Accent6 10" xfId="44797" hidden="1"/>
    <cellStyle name="20% - Accent6 10" xfId="44871" hidden="1"/>
    <cellStyle name="20% - Accent6 10" xfId="44947" hidden="1"/>
    <cellStyle name="20% - Accent6 10" xfId="45025" hidden="1"/>
    <cellStyle name="20% - Accent6 10" xfId="45610" hidden="1"/>
    <cellStyle name="20% - Accent6 10" xfId="45686" hidden="1"/>
    <cellStyle name="20% - Accent6 10" xfId="45765" hidden="1"/>
    <cellStyle name="20% - Accent6 10" xfId="45866" hidden="1"/>
    <cellStyle name="20% - Accent6 10" xfId="45427" hidden="1"/>
    <cellStyle name="20% - Accent6 10" xfId="45522" hidden="1"/>
    <cellStyle name="20% - Accent6 10" xfId="46205" hidden="1"/>
    <cellStyle name="20% - Accent6 10" xfId="46281" hidden="1"/>
    <cellStyle name="20% - Accent6 10" xfId="46359" hidden="1"/>
    <cellStyle name="20% - Accent6 10" xfId="46437" hidden="1"/>
    <cellStyle name="20% - Accent6 10" xfId="45855" hidden="1"/>
    <cellStyle name="20% - Accent6 10" xfId="45329" hidden="1"/>
    <cellStyle name="20% - Accent6 10" xfId="46737" hidden="1"/>
    <cellStyle name="20% - Accent6 10" xfId="46813" hidden="1"/>
    <cellStyle name="20% - Accent6 10" xfId="46891" hidden="1"/>
    <cellStyle name="20% - Accent6 10" xfId="47074" hidden="1"/>
    <cellStyle name="20% - Accent6 10" xfId="47150" hidden="1"/>
    <cellStyle name="20% - Accent6 10" xfId="47228" hidden="1"/>
    <cellStyle name="20% - Accent6 10" xfId="47411" hidden="1"/>
    <cellStyle name="20% - Accent6 10" xfId="47487" hidden="1"/>
    <cellStyle name="20% - Accent6 10" xfId="47589" hidden="1"/>
    <cellStyle name="20% - Accent6 10" xfId="47663" hidden="1"/>
    <cellStyle name="20% - Accent6 10" xfId="47739" hidden="1"/>
    <cellStyle name="20% - Accent6 10" xfId="47817" hidden="1"/>
    <cellStyle name="20% - Accent6 10" xfId="48402" hidden="1"/>
    <cellStyle name="20% - Accent6 10" xfId="48478" hidden="1"/>
    <cellStyle name="20% - Accent6 10" xfId="48557" hidden="1"/>
    <cellStyle name="20% - Accent6 10" xfId="48658" hidden="1"/>
    <cellStyle name="20% - Accent6 10" xfId="48219" hidden="1"/>
    <cellStyle name="20% - Accent6 10" xfId="48314" hidden="1"/>
    <cellStyle name="20% - Accent6 10" xfId="48997" hidden="1"/>
    <cellStyle name="20% - Accent6 10" xfId="49073" hidden="1"/>
    <cellStyle name="20% - Accent6 10" xfId="49151" hidden="1"/>
    <cellStyle name="20% - Accent6 10" xfId="49229" hidden="1"/>
    <cellStyle name="20% - Accent6 10" xfId="48647" hidden="1"/>
    <cellStyle name="20% - Accent6 10" xfId="48121" hidden="1"/>
    <cellStyle name="20% - Accent6 10" xfId="49529" hidden="1"/>
    <cellStyle name="20% - Accent6 10" xfId="49605" hidden="1"/>
    <cellStyle name="20% - Accent6 10" xfId="49683" hidden="1"/>
    <cellStyle name="20% - Accent6 10" xfId="49866" hidden="1"/>
    <cellStyle name="20% - Accent6 10" xfId="49942" hidden="1"/>
    <cellStyle name="20% - Accent6 10" xfId="50020" hidden="1"/>
    <cellStyle name="20% - Accent6 10" xfId="50203" hidden="1"/>
    <cellStyle name="20% - Accent6 10" xfId="50279" hidden="1"/>
    <cellStyle name="20% - Accent6 10" xfId="50379" hidden="1"/>
    <cellStyle name="20% - Accent6 10" xfId="50453" hidden="1"/>
    <cellStyle name="20% - Accent6 10" xfId="50529" hidden="1"/>
    <cellStyle name="20% - Accent6 10" xfId="50607" hidden="1"/>
    <cellStyle name="20% - Accent6 10" xfId="51192" hidden="1"/>
    <cellStyle name="20% - Accent6 10" xfId="51268" hidden="1"/>
    <cellStyle name="20% - Accent6 10" xfId="51347" hidden="1"/>
    <cellStyle name="20% - Accent6 10" xfId="51448" hidden="1"/>
    <cellStyle name="20% - Accent6 10" xfId="51009" hidden="1"/>
    <cellStyle name="20% - Accent6 10" xfId="51104" hidden="1"/>
    <cellStyle name="20% - Accent6 10" xfId="51787" hidden="1"/>
    <cellStyle name="20% - Accent6 10" xfId="51863" hidden="1"/>
    <cellStyle name="20% - Accent6 10" xfId="51941" hidden="1"/>
    <cellStyle name="20% - Accent6 10" xfId="52019" hidden="1"/>
    <cellStyle name="20% - Accent6 10" xfId="51437" hidden="1"/>
    <cellStyle name="20% - Accent6 10" xfId="50911" hidden="1"/>
    <cellStyle name="20% - Accent6 10" xfId="52319" hidden="1"/>
    <cellStyle name="20% - Accent6 10" xfId="52395" hidden="1"/>
    <cellStyle name="20% - Accent6 10" xfId="52473" hidden="1"/>
    <cellStyle name="20% - Accent6 10" xfId="52656" hidden="1"/>
    <cellStyle name="20% - Accent6 10" xfId="52732" hidden="1"/>
    <cellStyle name="20% - Accent6 10" xfId="52810" hidden="1"/>
    <cellStyle name="20% - Accent6 10" xfId="52993" hidden="1"/>
    <cellStyle name="20% - Accent6 10" xfId="53069" hidden="1"/>
    <cellStyle name="20% - Accent6 10" xfId="53171" hidden="1"/>
    <cellStyle name="20% - Accent6 10" xfId="53245" hidden="1"/>
    <cellStyle name="20% - Accent6 10" xfId="53321" hidden="1"/>
    <cellStyle name="20% - Accent6 10" xfId="53399" hidden="1"/>
    <cellStyle name="20% - Accent6 10" xfId="53984" hidden="1"/>
    <cellStyle name="20% - Accent6 10" xfId="54060" hidden="1"/>
    <cellStyle name="20% - Accent6 10" xfId="54139" hidden="1"/>
    <cellStyle name="20% - Accent6 10" xfId="54240" hidden="1"/>
    <cellStyle name="20% - Accent6 10" xfId="53801" hidden="1"/>
    <cellStyle name="20% - Accent6 10" xfId="53896" hidden="1"/>
    <cellStyle name="20% - Accent6 10" xfId="54579" hidden="1"/>
    <cellStyle name="20% - Accent6 10" xfId="54655" hidden="1"/>
    <cellStyle name="20% - Accent6 10" xfId="54733" hidden="1"/>
    <cellStyle name="20% - Accent6 10" xfId="54811" hidden="1"/>
    <cellStyle name="20% - Accent6 10" xfId="54229" hidden="1"/>
    <cellStyle name="20% - Accent6 10" xfId="53703" hidden="1"/>
    <cellStyle name="20% - Accent6 10" xfId="55111" hidden="1"/>
    <cellStyle name="20% - Accent6 10" xfId="55187" hidden="1"/>
    <cellStyle name="20% - Accent6 10" xfId="55265" hidden="1"/>
    <cellStyle name="20% - Accent6 10" xfId="55448" hidden="1"/>
    <cellStyle name="20% - Accent6 10" xfId="55524" hidden="1"/>
    <cellStyle name="20% - Accent6 10" xfId="55602" hidden="1"/>
    <cellStyle name="20% - Accent6 10" xfId="55785" hidden="1"/>
    <cellStyle name="20% - Accent6 10" xfId="55861" hidden="1"/>
    <cellStyle name="20% - Accent6 10" xfId="55963" hidden="1"/>
    <cellStyle name="20% - Accent6 10" xfId="56037" hidden="1"/>
    <cellStyle name="20% - Accent6 10" xfId="56113" hidden="1"/>
    <cellStyle name="20% - Accent6 10" xfId="56191" hidden="1"/>
    <cellStyle name="20% - Accent6 10" xfId="56776" hidden="1"/>
    <cellStyle name="20% - Accent6 10" xfId="56852" hidden="1"/>
    <cellStyle name="20% - Accent6 10" xfId="56931" hidden="1"/>
    <cellStyle name="20% - Accent6 10" xfId="57032" hidden="1"/>
    <cellStyle name="20% - Accent6 10" xfId="56593" hidden="1"/>
    <cellStyle name="20% - Accent6 10" xfId="56688" hidden="1"/>
    <cellStyle name="20% - Accent6 10" xfId="57371" hidden="1"/>
    <cellStyle name="20% - Accent6 10" xfId="57447" hidden="1"/>
    <cellStyle name="20% - Accent6 10" xfId="57525" hidden="1"/>
    <cellStyle name="20% - Accent6 10" xfId="57603" hidden="1"/>
    <cellStyle name="20% - Accent6 10" xfId="57021" hidden="1"/>
    <cellStyle name="20% - Accent6 10" xfId="56495" hidden="1"/>
    <cellStyle name="20% - Accent6 10" xfId="57903" hidden="1"/>
    <cellStyle name="20% - Accent6 10" xfId="57979" hidden="1"/>
    <cellStyle name="20% - Accent6 10" xfId="58057" hidden="1"/>
    <cellStyle name="20% - Accent6 10" xfId="58240" hidden="1"/>
    <cellStyle name="20% - Accent6 10" xfId="58316" hidden="1"/>
    <cellStyle name="20% - Accent6 10" xfId="58394" hidden="1"/>
    <cellStyle name="20% - Accent6 10" xfId="58577" hidden="1"/>
    <cellStyle name="20% - Accent6 10" xfId="58653" hidden="1"/>
    <cellStyle name="20% - Accent6 11" xfId="93" hidden="1"/>
    <cellStyle name="20% - Accent6 11" xfId="169" hidden="1"/>
    <cellStyle name="20% - Accent6 11" xfId="285" hidden="1"/>
    <cellStyle name="20% - Accent6 11" xfId="425" hidden="1"/>
    <cellStyle name="20% - Accent6 11" xfId="1435" hidden="1"/>
    <cellStyle name="20% - Accent6 11" xfId="1580" hidden="1"/>
    <cellStyle name="20% - Accent6 11" xfId="1723" hidden="1"/>
    <cellStyle name="20% - Accent6 11" xfId="1777" hidden="1"/>
    <cellStyle name="20% - Accent6 11" xfId="887" hidden="1"/>
    <cellStyle name="20% - Accent6 11" xfId="1267" hidden="1"/>
    <cellStyle name="20% - Accent6 11" xfId="2509" hidden="1"/>
    <cellStyle name="20% - Accent6 11" xfId="2638" hidden="1"/>
    <cellStyle name="20% - Accent6 11" xfId="2787" hidden="1"/>
    <cellStyle name="20% - Accent6 11" xfId="2890" hidden="1"/>
    <cellStyle name="20% - Accent6 11" xfId="1115" hidden="1"/>
    <cellStyle name="20% - Accent6 11" xfId="2116" hidden="1"/>
    <cellStyle name="20% - Accent6 11" xfId="3555" hidden="1"/>
    <cellStyle name="20% - Accent6 11" xfId="3653" hidden="1"/>
    <cellStyle name="20% - Accent6 11" xfId="3744" hidden="1"/>
    <cellStyle name="20% - Accent6 11" xfId="4320" hidden="1"/>
    <cellStyle name="20% - Accent6 11" xfId="4430" hidden="1"/>
    <cellStyle name="20% - Accent6 11" xfId="4544" hidden="1"/>
    <cellStyle name="20% - Accent6 11" xfId="4925" hidden="1"/>
    <cellStyle name="20% - Accent6 11" xfId="5005" hidden="1"/>
    <cellStyle name="20% - Accent6 11" xfId="5529" hidden="1"/>
    <cellStyle name="20% - Accent6 11" xfId="5603" hidden="1"/>
    <cellStyle name="20% - Accent6 11" xfId="5679" hidden="1"/>
    <cellStyle name="20% - Accent6 11" xfId="5757" hidden="1"/>
    <cellStyle name="20% - Accent6 11" xfId="6342" hidden="1"/>
    <cellStyle name="20% - Accent6 11" xfId="6418" hidden="1"/>
    <cellStyle name="20% - Accent6 11" xfId="6497" hidden="1"/>
    <cellStyle name="20% - Accent6 11" xfId="6540" hidden="1"/>
    <cellStyle name="20% - Accent6 11" xfId="5987" hidden="1"/>
    <cellStyle name="20% - Accent6 11" xfId="6246" hidden="1"/>
    <cellStyle name="20% - Accent6 11" xfId="6937" hidden="1"/>
    <cellStyle name="20% - Accent6 11" xfId="7013" hidden="1"/>
    <cellStyle name="20% - Accent6 11" xfId="7091" hidden="1"/>
    <cellStyle name="20% - Accent6 11" xfId="7128" hidden="1"/>
    <cellStyle name="20% - Accent6 11" xfId="6110" hidden="1"/>
    <cellStyle name="20% - Accent6 11" xfId="6726" hidden="1"/>
    <cellStyle name="20% - Accent6 11" xfId="7469" hidden="1"/>
    <cellStyle name="20% - Accent6 11" xfId="7545" hidden="1"/>
    <cellStyle name="20% - Accent6 11" xfId="7623" hidden="1"/>
    <cellStyle name="20% - Accent6 11" xfId="7806" hidden="1"/>
    <cellStyle name="20% - Accent6 11" xfId="7882" hidden="1"/>
    <cellStyle name="20% - Accent6 11" xfId="7960" hidden="1"/>
    <cellStyle name="20% - Accent6 11" xfId="8143" hidden="1"/>
    <cellStyle name="20% - Accent6 11" xfId="8219" hidden="1"/>
    <cellStyle name="20% - Accent6 11" xfId="8321" hidden="1"/>
    <cellStyle name="20% - Accent6 11" xfId="8395" hidden="1"/>
    <cellStyle name="20% - Accent6 11" xfId="8471" hidden="1"/>
    <cellStyle name="20% - Accent6 11" xfId="8549" hidden="1"/>
    <cellStyle name="20% - Accent6 11" xfId="9134" hidden="1"/>
    <cellStyle name="20% - Accent6 11" xfId="9210" hidden="1"/>
    <cellStyle name="20% - Accent6 11" xfId="9289" hidden="1"/>
    <cellStyle name="20% - Accent6 11" xfId="9332" hidden="1"/>
    <cellStyle name="20% - Accent6 11" xfId="8779" hidden="1"/>
    <cellStyle name="20% - Accent6 11" xfId="9038" hidden="1"/>
    <cellStyle name="20% - Accent6 11" xfId="9729" hidden="1"/>
    <cellStyle name="20% - Accent6 11" xfId="9805" hidden="1"/>
    <cellStyle name="20% - Accent6 11" xfId="9883" hidden="1"/>
    <cellStyle name="20% - Accent6 11" xfId="9920" hidden="1"/>
    <cellStyle name="20% - Accent6 11" xfId="8902" hidden="1"/>
    <cellStyle name="20% - Accent6 11" xfId="9518" hidden="1"/>
    <cellStyle name="20% - Accent6 11" xfId="10261" hidden="1"/>
    <cellStyle name="20% - Accent6 11" xfId="10337" hidden="1"/>
    <cellStyle name="20% - Accent6 11" xfId="10415" hidden="1"/>
    <cellStyle name="20% - Accent6 11" xfId="10598" hidden="1"/>
    <cellStyle name="20% - Accent6 11" xfId="10674" hidden="1"/>
    <cellStyle name="20% - Accent6 11" xfId="10752" hidden="1"/>
    <cellStyle name="20% - Accent6 11" xfId="10935" hidden="1"/>
    <cellStyle name="20% - Accent6 11" xfId="11011" hidden="1"/>
    <cellStyle name="20% - Accent6 11" xfId="5385" hidden="1"/>
    <cellStyle name="20% - Accent6 11" xfId="5311" hidden="1"/>
    <cellStyle name="20% - Accent6 11" xfId="5230" hidden="1"/>
    <cellStyle name="20% - Accent6 11" xfId="5147" hidden="1"/>
    <cellStyle name="20% - Accent6 11" xfId="3979" hidden="1"/>
    <cellStyle name="20% - Accent6 11" xfId="3899" hidden="1"/>
    <cellStyle name="20% - Accent6 11" xfId="3813" hidden="1"/>
    <cellStyle name="20% - Accent6 11" xfId="3762" hidden="1"/>
    <cellStyle name="20% - Accent6 11" xfId="4672" hidden="1"/>
    <cellStyle name="20% - Accent6 11" xfId="4180" hidden="1"/>
    <cellStyle name="20% - Accent6 11" xfId="2841" hidden="1"/>
    <cellStyle name="20% - Accent6 11" xfId="2694" hidden="1"/>
    <cellStyle name="20% - Accent6 11" xfId="2513" hidden="1"/>
    <cellStyle name="20% - Accent6 11" xfId="2431" hidden="1"/>
    <cellStyle name="20% - Accent6 11" xfId="4458" hidden="1"/>
    <cellStyle name="20% - Accent6 11" xfId="3215" hidden="1"/>
    <cellStyle name="20% - Accent6 11" xfId="1653" hidden="1"/>
    <cellStyle name="20% - Accent6 11" xfId="1492" hidden="1"/>
    <cellStyle name="20% - Accent6 11" xfId="1323" hidden="1"/>
    <cellStyle name="20% - Accent6 11" xfId="844" hidden="1"/>
    <cellStyle name="20% - Accent6 11" xfId="768" hidden="1"/>
    <cellStyle name="20% - Accent6 11" xfId="591" hidden="1"/>
    <cellStyle name="20% - Accent6 11" xfId="11087" hidden="1"/>
    <cellStyle name="20% - Accent6 11" xfId="11163" hidden="1"/>
    <cellStyle name="20% - Accent6 11" xfId="11265" hidden="1"/>
    <cellStyle name="20% - Accent6 11" xfId="11339" hidden="1"/>
    <cellStyle name="20% - Accent6 11" xfId="11415" hidden="1"/>
    <cellStyle name="20% - Accent6 11" xfId="11493" hidden="1"/>
    <cellStyle name="20% - Accent6 11" xfId="12078" hidden="1"/>
    <cellStyle name="20% - Accent6 11" xfId="12154" hidden="1"/>
    <cellStyle name="20% - Accent6 11" xfId="12233" hidden="1"/>
    <cellStyle name="20% - Accent6 11" xfId="12276" hidden="1"/>
    <cellStyle name="20% - Accent6 11" xfId="11723" hidden="1"/>
    <cellStyle name="20% - Accent6 11" xfId="11982" hidden="1"/>
    <cellStyle name="20% - Accent6 11" xfId="12673" hidden="1"/>
    <cellStyle name="20% - Accent6 11" xfId="12749" hidden="1"/>
    <cellStyle name="20% - Accent6 11" xfId="12827" hidden="1"/>
    <cellStyle name="20% - Accent6 11" xfId="12864" hidden="1"/>
    <cellStyle name="20% - Accent6 11" xfId="11846" hidden="1"/>
    <cellStyle name="20% - Accent6 11" xfId="12462" hidden="1"/>
    <cellStyle name="20% - Accent6 11" xfId="13205" hidden="1"/>
    <cellStyle name="20% - Accent6 11" xfId="13281" hidden="1"/>
    <cellStyle name="20% - Accent6 11" xfId="13359" hidden="1"/>
    <cellStyle name="20% - Accent6 11" xfId="13542" hidden="1"/>
    <cellStyle name="20% - Accent6 11" xfId="13618" hidden="1"/>
    <cellStyle name="20% - Accent6 11" xfId="13696" hidden="1"/>
    <cellStyle name="20% - Accent6 11" xfId="13879" hidden="1"/>
    <cellStyle name="20% - Accent6 11" xfId="13955" hidden="1"/>
    <cellStyle name="20% - Accent6 11" xfId="14057" hidden="1"/>
    <cellStyle name="20% - Accent6 11" xfId="14131" hidden="1"/>
    <cellStyle name="20% - Accent6 11" xfId="14207" hidden="1"/>
    <cellStyle name="20% - Accent6 11" xfId="14285" hidden="1"/>
    <cellStyle name="20% - Accent6 11" xfId="14870" hidden="1"/>
    <cellStyle name="20% - Accent6 11" xfId="14946" hidden="1"/>
    <cellStyle name="20% - Accent6 11" xfId="15025" hidden="1"/>
    <cellStyle name="20% - Accent6 11" xfId="15068" hidden="1"/>
    <cellStyle name="20% - Accent6 11" xfId="14515" hidden="1"/>
    <cellStyle name="20% - Accent6 11" xfId="14774" hidden="1"/>
    <cellStyle name="20% - Accent6 11" xfId="15465" hidden="1"/>
    <cellStyle name="20% - Accent6 11" xfId="15541" hidden="1"/>
    <cellStyle name="20% - Accent6 11" xfId="15619" hidden="1"/>
    <cellStyle name="20% - Accent6 11" xfId="15656" hidden="1"/>
    <cellStyle name="20% - Accent6 11" xfId="14638" hidden="1"/>
    <cellStyle name="20% - Accent6 11" xfId="15254" hidden="1"/>
    <cellStyle name="20% - Accent6 11" xfId="15997" hidden="1"/>
    <cellStyle name="20% - Accent6 11" xfId="16073" hidden="1"/>
    <cellStyle name="20% - Accent6 11" xfId="16151" hidden="1"/>
    <cellStyle name="20% - Accent6 11" xfId="16334" hidden="1"/>
    <cellStyle name="20% - Accent6 11" xfId="16410" hidden="1"/>
    <cellStyle name="20% - Accent6 11" xfId="16488" hidden="1"/>
    <cellStyle name="20% - Accent6 11" xfId="16671" hidden="1"/>
    <cellStyle name="20% - Accent6 11" xfId="16747" hidden="1"/>
    <cellStyle name="20% - Accent6 11" xfId="16890" hidden="1"/>
    <cellStyle name="20% - Accent6 11" xfId="16964" hidden="1"/>
    <cellStyle name="20% - Accent6 11" xfId="17040" hidden="1"/>
    <cellStyle name="20% - Accent6 11" xfId="17118" hidden="1"/>
    <cellStyle name="20% - Accent6 11" xfId="17703" hidden="1"/>
    <cellStyle name="20% - Accent6 11" xfId="17779" hidden="1"/>
    <cellStyle name="20% - Accent6 11" xfId="17858" hidden="1"/>
    <cellStyle name="20% - Accent6 11" xfId="17901" hidden="1"/>
    <cellStyle name="20% - Accent6 11" xfId="17348" hidden="1"/>
    <cellStyle name="20% - Accent6 11" xfId="17607" hidden="1"/>
    <cellStyle name="20% - Accent6 11" xfId="18298" hidden="1"/>
    <cellStyle name="20% - Accent6 11" xfId="18374" hidden="1"/>
    <cellStyle name="20% - Accent6 11" xfId="18452" hidden="1"/>
    <cellStyle name="20% - Accent6 11" xfId="18489" hidden="1"/>
    <cellStyle name="20% - Accent6 11" xfId="17471" hidden="1"/>
    <cellStyle name="20% - Accent6 11" xfId="18087" hidden="1"/>
    <cellStyle name="20% - Accent6 11" xfId="18830" hidden="1"/>
    <cellStyle name="20% - Accent6 11" xfId="18906" hidden="1"/>
    <cellStyle name="20% - Accent6 11" xfId="18984" hidden="1"/>
    <cellStyle name="20% - Accent6 11" xfId="19167" hidden="1"/>
    <cellStyle name="20% - Accent6 11" xfId="19243" hidden="1"/>
    <cellStyle name="20% - Accent6 11" xfId="19321" hidden="1"/>
    <cellStyle name="20% - Accent6 11" xfId="19504" hidden="1"/>
    <cellStyle name="20% - Accent6 11" xfId="19580" hidden="1"/>
    <cellStyle name="20% - Accent6 11" xfId="19683" hidden="1"/>
    <cellStyle name="20% - Accent6 11" xfId="19757" hidden="1"/>
    <cellStyle name="20% - Accent6 11" xfId="19833" hidden="1"/>
    <cellStyle name="20% - Accent6 11" xfId="19911" hidden="1"/>
    <cellStyle name="20% - Accent6 11" xfId="20496" hidden="1"/>
    <cellStyle name="20% - Accent6 11" xfId="20572" hidden="1"/>
    <cellStyle name="20% - Accent6 11" xfId="20651" hidden="1"/>
    <cellStyle name="20% - Accent6 11" xfId="20694" hidden="1"/>
    <cellStyle name="20% - Accent6 11" xfId="20141" hidden="1"/>
    <cellStyle name="20% - Accent6 11" xfId="20400" hidden="1"/>
    <cellStyle name="20% - Accent6 11" xfId="21091" hidden="1"/>
    <cellStyle name="20% - Accent6 11" xfId="21167" hidden="1"/>
    <cellStyle name="20% - Accent6 11" xfId="21245" hidden="1"/>
    <cellStyle name="20% - Accent6 11" xfId="21282" hidden="1"/>
    <cellStyle name="20% - Accent6 11" xfId="20264" hidden="1"/>
    <cellStyle name="20% - Accent6 11" xfId="20880" hidden="1"/>
    <cellStyle name="20% - Accent6 11" xfId="21623" hidden="1"/>
    <cellStyle name="20% - Accent6 11" xfId="21699" hidden="1"/>
    <cellStyle name="20% - Accent6 11" xfId="21777" hidden="1"/>
    <cellStyle name="20% - Accent6 11" xfId="21960" hidden="1"/>
    <cellStyle name="20% - Accent6 11" xfId="22036" hidden="1"/>
    <cellStyle name="20% - Accent6 11" xfId="22114" hidden="1"/>
    <cellStyle name="20% - Accent6 11" xfId="22297" hidden="1"/>
    <cellStyle name="20% - Accent6 11" xfId="22373" hidden="1"/>
    <cellStyle name="20% - Accent6 11" xfId="22475" hidden="1"/>
    <cellStyle name="20% - Accent6 11" xfId="22549" hidden="1"/>
    <cellStyle name="20% - Accent6 11" xfId="22625" hidden="1"/>
    <cellStyle name="20% - Accent6 11" xfId="22703" hidden="1"/>
    <cellStyle name="20% - Accent6 11" xfId="23288" hidden="1"/>
    <cellStyle name="20% - Accent6 11" xfId="23364" hidden="1"/>
    <cellStyle name="20% - Accent6 11" xfId="23443" hidden="1"/>
    <cellStyle name="20% - Accent6 11" xfId="23486" hidden="1"/>
    <cellStyle name="20% - Accent6 11" xfId="22933" hidden="1"/>
    <cellStyle name="20% - Accent6 11" xfId="23192" hidden="1"/>
    <cellStyle name="20% - Accent6 11" xfId="23883" hidden="1"/>
    <cellStyle name="20% - Accent6 11" xfId="23959" hidden="1"/>
    <cellStyle name="20% - Accent6 11" xfId="24037" hidden="1"/>
    <cellStyle name="20% - Accent6 11" xfId="24074" hidden="1"/>
    <cellStyle name="20% - Accent6 11" xfId="23056" hidden="1"/>
    <cellStyle name="20% - Accent6 11" xfId="23672" hidden="1"/>
    <cellStyle name="20% - Accent6 11" xfId="24415" hidden="1"/>
    <cellStyle name="20% - Accent6 11" xfId="24491" hidden="1"/>
    <cellStyle name="20% - Accent6 11" xfId="24569" hidden="1"/>
    <cellStyle name="20% - Accent6 11" xfId="24752" hidden="1"/>
    <cellStyle name="20% - Accent6 11" xfId="24828" hidden="1"/>
    <cellStyle name="20% - Accent6 11" xfId="24906" hidden="1"/>
    <cellStyle name="20% - Accent6 11" xfId="25089" hidden="1"/>
    <cellStyle name="20% - Accent6 11" xfId="25165" hidden="1"/>
    <cellStyle name="20% - Accent6 11" xfId="25268" hidden="1"/>
    <cellStyle name="20% - Accent6 11" xfId="25342" hidden="1"/>
    <cellStyle name="20% - Accent6 11" xfId="25418" hidden="1"/>
    <cellStyle name="20% - Accent6 11" xfId="25496" hidden="1"/>
    <cellStyle name="20% - Accent6 11" xfId="26081" hidden="1"/>
    <cellStyle name="20% - Accent6 11" xfId="26157" hidden="1"/>
    <cellStyle name="20% - Accent6 11" xfId="26236" hidden="1"/>
    <cellStyle name="20% - Accent6 11" xfId="26279" hidden="1"/>
    <cellStyle name="20% - Accent6 11" xfId="25726" hidden="1"/>
    <cellStyle name="20% - Accent6 11" xfId="25985" hidden="1"/>
    <cellStyle name="20% - Accent6 11" xfId="26676" hidden="1"/>
    <cellStyle name="20% - Accent6 11" xfId="26752" hidden="1"/>
    <cellStyle name="20% - Accent6 11" xfId="26830" hidden="1"/>
    <cellStyle name="20% - Accent6 11" xfId="26867" hidden="1"/>
    <cellStyle name="20% - Accent6 11" xfId="25849" hidden="1"/>
    <cellStyle name="20% - Accent6 11" xfId="26465" hidden="1"/>
    <cellStyle name="20% - Accent6 11" xfId="27208" hidden="1"/>
    <cellStyle name="20% - Accent6 11" xfId="27284" hidden="1"/>
    <cellStyle name="20% - Accent6 11" xfId="27362" hidden="1"/>
    <cellStyle name="20% - Accent6 11" xfId="27545" hidden="1"/>
    <cellStyle name="20% - Accent6 11" xfId="27621" hidden="1"/>
    <cellStyle name="20% - Accent6 11" xfId="27699" hidden="1"/>
    <cellStyle name="20% - Accent6 11" xfId="27882" hidden="1"/>
    <cellStyle name="20% - Accent6 11" xfId="27958" hidden="1"/>
    <cellStyle name="20% - Accent6 11" xfId="28061" hidden="1"/>
    <cellStyle name="20% - Accent6 11" xfId="28135" hidden="1"/>
    <cellStyle name="20% - Accent6 11" xfId="28211" hidden="1"/>
    <cellStyle name="20% - Accent6 11" xfId="28289" hidden="1"/>
    <cellStyle name="20% - Accent6 11" xfId="28874" hidden="1"/>
    <cellStyle name="20% - Accent6 11" xfId="28950" hidden="1"/>
    <cellStyle name="20% - Accent6 11" xfId="29029" hidden="1"/>
    <cellStyle name="20% - Accent6 11" xfId="29072" hidden="1"/>
    <cellStyle name="20% - Accent6 11" xfId="28519" hidden="1"/>
    <cellStyle name="20% - Accent6 11" xfId="28778" hidden="1"/>
    <cellStyle name="20% - Accent6 11" xfId="29469" hidden="1"/>
    <cellStyle name="20% - Accent6 11" xfId="29545" hidden="1"/>
    <cellStyle name="20% - Accent6 11" xfId="29623" hidden="1"/>
    <cellStyle name="20% - Accent6 11" xfId="29660" hidden="1"/>
    <cellStyle name="20% - Accent6 11" xfId="28642" hidden="1"/>
    <cellStyle name="20% - Accent6 11" xfId="29258" hidden="1"/>
    <cellStyle name="20% - Accent6 11" xfId="30001" hidden="1"/>
    <cellStyle name="20% - Accent6 11" xfId="30077" hidden="1"/>
    <cellStyle name="20% - Accent6 11" xfId="30155" hidden="1"/>
    <cellStyle name="20% - Accent6 11" xfId="30338" hidden="1"/>
    <cellStyle name="20% - Accent6 11" xfId="30414" hidden="1"/>
    <cellStyle name="20% - Accent6 11" xfId="30492" hidden="1"/>
    <cellStyle name="20% - Accent6 11" xfId="30675" hidden="1"/>
    <cellStyle name="20% - Accent6 11" xfId="30751" hidden="1"/>
    <cellStyle name="20% - Accent6 11" xfId="30853" hidden="1"/>
    <cellStyle name="20% - Accent6 11" xfId="30927" hidden="1"/>
    <cellStyle name="20% - Accent6 11" xfId="31003" hidden="1"/>
    <cellStyle name="20% - Accent6 11" xfId="31081" hidden="1"/>
    <cellStyle name="20% - Accent6 11" xfId="31666" hidden="1"/>
    <cellStyle name="20% - Accent6 11" xfId="31742" hidden="1"/>
    <cellStyle name="20% - Accent6 11" xfId="31821" hidden="1"/>
    <cellStyle name="20% - Accent6 11" xfId="31864" hidden="1"/>
    <cellStyle name="20% - Accent6 11" xfId="31311" hidden="1"/>
    <cellStyle name="20% - Accent6 11" xfId="31570" hidden="1"/>
    <cellStyle name="20% - Accent6 11" xfId="32261" hidden="1"/>
    <cellStyle name="20% - Accent6 11" xfId="32337" hidden="1"/>
    <cellStyle name="20% - Accent6 11" xfId="32415" hidden="1"/>
    <cellStyle name="20% - Accent6 11" xfId="32452" hidden="1"/>
    <cellStyle name="20% - Accent6 11" xfId="31434" hidden="1"/>
    <cellStyle name="20% - Accent6 11" xfId="32050" hidden="1"/>
    <cellStyle name="20% - Accent6 11" xfId="32793" hidden="1"/>
    <cellStyle name="20% - Accent6 11" xfId="32869" hidden="1"/>
    <cellStyle name="20% - Accent6 11" xfId="32947" hidden="1"/>
    <cellStyle name="20% - Accent6 11" xfId="33130" hidden="1"/>
    <cellStyle name="20% - Accent6 11" xfId="33206" hidden="1"/>
    <cellStyle name="20% - Accent6 11" xfId="33284" hidden="1"/>
    <cellStyle name="20% - Accent6 11" xfId="33467" hidden="1"/>
    <cellStyle name="20% - Accent6 11" xfId="33543" hidden="1"/>
    <cellStyle name="20% - Accent6 11" xfId="33644" hidden="1"/>
    <cellStyle name="20% - Accent6 11" xfId="33718" hidden="1"/>
    <cellStyle name="20% - Accent6 11" xfId="33794" hidden="1"/>
    <cellStyle name="20% - Accent6 11" xfId="33872" hidden="1"/>
    <cellStyle name="20% - Accent6 11" xfId="34457" hidden="1"/>
    <cellStyle name="20% - Accent6 11" xfId="34533" hidden="1"/>
    <cellStyle name="20% - Accent6 11" xfId="34612" hidden="1"/>
    <cellStyle name="20% - Accent6 11" xfId="34655" hidden="1"/>
    <cellStyle name="20% - Accent6 11" xfId="34102" hidden="1"/>
    <cellStyle name="20% - Accent6 11" xfId="34361" hidden="1"/>
    <cellStyle name="20% - Accent6 11" xfId="35052" hidden="1"/>
    <cellStyle name="20% - Accent6 11" xfId="35128" hidden="1"/>
    <cellStyle name="20% - Accent6 11" xfId="35206" hidden="1"/>
    <cellStyle name="20% - Accent6 11" xfId="35243" hidden="1"/>
    <cellStyle name="20% - Accent6 11" xfId="34225" hidden="1"/>
    <cellStyle name="20% - Accent6 11" xfId="34841" hidden="1"/>
    <cellStyle name="20% - Accent6 11" xfId="35584" hidden="1"/>
    <cellStyle name="20% - Accent6 11" xfId="35660" hidden="1"/>
    <cellStyle name="20% - Accent6 11" xfId="35738" hidden="1"/>
    <cellStyle name="20% - Accent6 11" xfId="35921" hidden="1"/>
    <cellStyle name="20% - Accent6 11" xfId="35997" hidden="1"/>
    <cellStyle name="20% - Accent6 11" xfId="36075" hidden="1"/>
    <cellStyle name="20% - Accent6 11" xfId="36258" hidden="1"/>
    <cellStyle name="20% - Accent6 11" xfId="36334" hidden="1"/>
    <cellStyle name="20% - Accent6 11" xfId="36436" hidden="1"/>
    <cellStyle name="20% - Accent6 11" xfId="36510" hidden="1"/>
    <cellStyle name="20% - Accent6 11" xfId="36586" hidden="1"/>
    <cellStyle name="20% - Accent6 11" xfId="36664" hidden="1"/>
    <cellStyle name="20% - Accent6 11" xfId="37249" hidden="1"/>
    <cellStyle name="20% - Accent6 11" xfId="37325" hidden="1"/>
    <cellStyle name="20% - Accent6 11" xfId="37404" hidden="1"/>
    <cellStyle name="20% - Accent6 11" xfId="37447" hidden="1"/>
    <cellStyle name="20% - Accent6 11" xfId="36894" hidden="1"/>
    <cellStyle name="20% - Accent6 11" xfId="37153" hidden="1"/>
    <cellStyle name="20% - Accent6 11" xfId="37844" hidden="1"/>
    <cellStyle name="20% - Accent6 11" xfId="37920" hidden="1"/>
    <cellStyle name="20% - Accent6 11" xfId="37998" hidden="1"/>
    <cellStyle name="20% - Accent6 11" xfId="38035" hidden="1"/>
    <cellStyle name="20% - Accent6 11" xfId="37017" hidden="1"/>
    <cellStyle name="20% - Accent6 11" xfId="37633" hidden="1"/>
    <cellStyle name="20% - Accent6 11" xfId="38376" hidden="1"/>
    <cellStyle name="20% - Accent6 11" xfId="38452" hidden="1"/>
    <cellStyle name="20% - Accent6 11" xfId="38530" hidden="1"/>
    <cellStyle name="20% - Accent6 11" xfId="38713" hidden="1"/>
    <cellStyle name="20% - Accent6 11" xfId="38789" hidden="1"/>
    <cellStyle name="20% - Accent6 11" xfId="38867" hidden="1"/>
    <cellStyle name="20% - Accent6 11" xfId="39050" hidden="1"/>
    <cellStyle name="20% - Accent6 11" xfId="39126" hidden="1"/>
    <cellStyle name="20% - Accent6 11" xfId="39228" hidden="1"/>
    <cellStyle name="20% - Accent6 11" xfId="39302" hidden="1"/>
    <cellStyle name="20% - Accent6 11" xfId="39378" hidden="1"/>
    <cellStyle name="20% - Accent6 11" xfId="39456" hidden="1"/>
    <cellStyle name="20% - Accent6 11" xfId="40041" hidden="1"/>
    <cellStyle name="20% - Accent6 11" xfId="40117" hidden="1"/>
    <cellStyle name="20% - Accent6 11" xfId="40196" hidden="1"/>
    <cellStyle name="20% - Accent6 11" xfId="40239" hidden="1"/>
    <cellStyle name="20% - Accent6 11" xfId="39686" hidden="1"/>
    <cellStyle name="20% - Accent6 11" xfId="39945" hidden="1"/>
    <cellStyle name="20% - Accent6 11" xfId="40636" hidden="1"/>
    <cellStyle name="20% - Accent6 11" xfId="40712" hidden="1"/>
    <cellStyle name="20% - Accent6 11" xfId="40790" hidden="1"/>
    <cellStyle name="20% - Accent6 11" xfId="40827" hidden="1"/>
    <cellStyle name="20% - Accent6 11" xfId="39809" hidden="1"/>
    <cellStyle name="20% - Accent6 11" xfId="40425" hidden="1"/>
    <cellStyle name="20% - Accent6 11" xfId="41168" hidden="1"/>
    <cellStyle name="20% - Accent6 11" xfId="41244" hidden="1"/>
    <cellStyle name="20% - Accent6 11" xfId="41322" hidden="1"/>
    <cellStyle name="20% - Accent6 11" xfId="41505" hidden="1"/>
    <cellStyle name="20% - Accent6 11" xfId="41581" hidden="1"/>
    <cellStyle name="20% - Accent6 11" xfId="41659" hidden="1"/>
    <cellStyle name="20% - Accent6 11" xfId="41842" hidden="1"/>
    <cellStyle name="20% - Accent6 11" xfId="41918" hidden="1"/>
    <cellStyle name="20% - Accent6 11" xfId="42018" hidden="1"/>
    <cellStyle name="20% - Accent6 11" xfId="42092" hidden="1"/>
    <cellStyle name="20% - Accent6 11" xfId="42168" hidden="1"/>
    <cellStyle name="20% - Accent6 11" xfId="42246" hidden="1"/>
    <cellStyle name="20% - Accent6 11" xfId="42831" hidden="1"/>
    <cellStyle name="20% - Accent6 11" xfId="42907" hidden="1"/>
    <cellStyle name="20% - Accent6 11" xfId="42986" hidden="1"/>
    <cellStyle name="20% - Accent6 11" xfId="43029" hidden="1"/>
    <cellStyle name="20% - Accent6 11" xfId="42476" hidden="1"/>
    <cellStyle name="20% - Accent6 11" xfId="42735" hidden="1"/>
    <cellStyle name="20% - Accent6 11" xfId="43426" hidden="1"/>
    <cellStyle name="20% - Accent6 11" xfId="43502" hidden="1"/>
    <cellStyle name="20% - Accent6 11" xfId="43580" hidden="1"/>
    <cellStyle name="20% - Accent6 11" xfId="43617" hidden="1"/>
    <cellStyle name="20% - Accent6 11" xfId="42599" hidden="1"/>
    <cellStyle name="20% - Accent6 11" xfId="43215" hidden="1"/>
    <cellStyle name="20% - Accent6 11" xfId="43958" hidden="1"/>
    <cellStyle name="20% - Accent6 11" xfId="44034" hidden="1"/>
    <cellStyle name="20% - Accent6 11" xfId="44112" hidden="1"/>
    <cellStyle name="20% - Accent6 11" xfId="44295" hidden="1"/>
    <cellStyle name="20% - Accent6 11" xfId="44371" hidden="1"/>
    <cellStyle name="20% - Accent6 11" xfId="44449" hidden="1"/>
    <cellStyle name="20% - Accent6 11" xfId="44632" hidden="1"/>
    <cellStyle name="20% - Accent6 11" xfId="44708" hidden="1"/>
    <cellStyle name="20% - Accent6 11" xfId="44810" hidden="1"/>
    <cellStyle name="20% - Accent6 11" xfId="44884" hidden="1"/>
    <cellStyle name="20% - Accent6 11" xfId="44960" hidden="1"/>
    <cellStyle name="20% - Accent6 11" xfId="45038" hidden="1"/>
    <cellStyle name="20% - Accent6 11" xfId="45623" hidden="1"/>
    <cellStyle name="20% - Accent6 11" xfId="45699" hidden="1"/>
    <cellStyle name="20% - Accent6 11" xfId="45778" hidden="1"/>
    <cellStyle name="20% - Accent6 11" xfId="45821" hidden="1"/>
    <cellStyle name="20% - Accent6 11" xfId="45268" hidden="1"/>
    <cellStyle name="20% - Accent6 11" xfId="45527" hidden="1"/>
    <cellStyle name="20% - Accent6 11" xfId="46218" hidden="1"/>
    <cellStyle name="20% - Accent6 11" xfId="46294" hidden="1"/>
    <cellStyle name="20% - Accent6 11" xfId="46372" hidden="1"/>
    <cellStyle name="20% - Accent6 11" xfId="46409" hidden="1"/>
    <cellStyle name="20% - Accent6 11" xfId="45391" hidden="1"/>
    <cellStyle name="20% - Accent6 11" xfId="46007" hidden="1"/>
    <cellStyle name="20% - Accent6 11" xfId="46750" hidden="1"/>
    <cellStyle name="20% - Accent6 11" xfId="46826" hidden="1"/>
    <cellStyle name="20% - Accent6 11" xfId="46904" hidden="1"/>
    <cellStyle name="20% - Accent6 11" xfId="47087" hidden="1"/>
    <cellStyle name="20% - Accent6 11" xfId="47163" hidden="1"/>
    <cellStyle name="20% - Accent6 11" xfId="47241" hidden="1"/>
    <cellStyle name="20% - Accent6 11" xfId="47424" hidden="1"/>
    <cellStyle name="20% - Accent6 11" xfId="47500" hidden="1"/>
    <cellStyle name="20% - Accent6 11" xfId="47602" hidden="1"/>
    <cellStyle name="20% - Accent6 11" xfId="47676" hidden="1"/>
    <cellStyle name="20% - Accent6 11" xfId="47752" hidden="1"/>
    <cellStyle name="20% - Accent6 11" xfId="47830" hidden="1"/>
    <cellStyle name="20% - Accent6 11" xfId="48415" hidden="1"/>
    <cellStyle name="20% - Accent6 11" xfId="48491" hidden="1"/>
    <cellStyle name="20% - Accent6 11" xfId="48570" hidden="1"/>
    <cellStyle name="20% - Accent6 11" xfId="48613" hidden="1"/>
    <cellStyle name="20% - Accent6 11" xfId="48060" hidden="1"/>
    <cellStyle name="20% - Accent6 11" xfId="48319" hidden="1"/>
    <cellStyle name="20% - Accent6 11" xfId="49010" hidden="1"/>
    <cellStyle name="20% - Accent6 11" xfId="49086" hidden="1"/>
    <cellStyle name="20% - Accent6 11" xfId="49164" hidden="1"/>
    <cellStyle name="20% - Accent6 11" xfId="49201" hidden="1"/>
    <cellStyle name="20% - Accent6 11" xfId="48183" hidden="1"/>
    <cellStyle name="20% - Accent6 11" xfId="48799" hidden="1"/>
    <cellStyle name="20% - Accent6 11" xfId="49542" hidden="1"/>
    <cellStyle name="20% - Accent6 11" xfId="49618" hidden="1"/>
    <cellStyle name="20% - Accent6 11" xfId="49696" hidden="1"/>
    <cellStyle name="20% - Accent6 11" xfId="49879" hidden="1"/>
    <cellStyle name="20% - Accent6 11" xfId="49955" hidden="1"/>
    <cellStyle name="20% - Accent6 11" xfId="50033" hidden="1"/>
    <cellStyle name="20% - Accent6 11" xfId="50216" hidden="1"/>
    <cellStyle name="20% - Accent6 11" xfId="50292" hidden="1"/>
    <cellStyle name="20% - Accent6 11" xfId="50392" hidden="1"/>
    <cellStyle name="20% - Accent6 11" xfId="50466" hidden="1"/>
    <cellStyle name="20% - Accent6 11" xfId="50542" hidden="1"/>
    <cellStyle name="20% - Accent6 11" xfId="50620" hidden="1"/>
    <cellStyle name="20% - Accent6 11" xfId="51205" hidden="1"/>
    <cellStyle name="20% - Accent6 11" xfId="51281" hidden="1"/>
    <cellStyle name="20% - Accent6 11" xfId="51360" hidden="1"/>
    <cellStyle name="20% - Accent6 11" xfId="51403" hidden="1"/>
    <cellStyle name="20% - Accent6 11" xfId="50850" hidden="1"/>
    <cellStyle name="20% - Accent6 11" xfId="51109" hidden="1"/>
    <cellStyle name="20% - Accent6 11" xfId="51800" hidden="1"/>
    <cellStyle name="20% - Accent6 11" xfId="51876" hidden="1"/>
    <cellStyle name="20% - Accent6 11" xfId="51954" hidden="1"/>
    <cellStyle name="20% - Accent6 11" xfId="51991" hidden="1"/>
    <cellStyle name="20% - Accent6 11" xfId="50973" hidden="1"/>
    <cellStyle name="20% - Accent6 11" xfId="51589" hidden="1"/>
    <cellStyle name="20% - Accent6 11" xfId="52332" hidden="1"/>
    <cellStyle name="20% - Accent6 11" xfId="52408" hidden="1"/>
    <cellStyle name="20% - Accent6 11" xfId="52486" hidden="1"/>
    <cellStyle name="20% - Accent6 11" xfId="52669" hidden="1"/>
    <cellStyle name="20% - Accent6 11" xfId="52745" hidden="1"/>
    <cellStyle name="20% - Accent6 11" xfId="52823" hidden="1"/>
    <cellStyle name="20% - Accent6 11" xfId="53006" hidden="1"/>
    <cellStyle name="20% - Accent6 11" xfId="53082" hidden="1"/>
    <cellStyle name="20% - Accent6 11" xfId="53184" hidden="1"/>
    <cellStyle name="20% - Accent6 11" xfId="53258" hidden="1"/>
    <cellStyle name="20% - Accent6 11" xfId="53334" hidden="1"/>
    <cellStyle name="20% - Accent6 11" xfId="53412" hidden="1"/>
    <cellStyle name="20% - Accent6 11" xfId="53997" hidden="1"/>
    <cellStyle name="20% - Accent6 11" xfId="54073" hidden="1"/>
    <cellStyle name="20% - Accent6 11" xfId="54152" hidden="1"/>
    <cellStyle name="20% - Accent6 11" xfId="54195" hidden="1"/>
    <cellStyle name="20% - Accent6 11" xfId="53642" hidden="1"/>
    <cellStyle name="20% - Accent6 11" xfId="53901" hidden="1"/>
    <cellStyle name="20% - Accent6 11" xfId="54592" hidden="1"/>
    <cellStyle name="20% - Accent6 11" xfId="54668" hidden="1"/>
    <cellStyle name="20% - Accent6 11" xfId="54746" hidden="1"/>
    <cellStyle name="20% - Accent6 11" xfId="54783" hidden="1"/>
    <cellStyle name="20% - Accent6 11" xfId="53765" hidden="1"/>
    <cellStyle name="20% - Accent6 11" xfId="54381" hidden="1"/>
    <cellStyle name="20% - Accent6 11" xfId="55124" hidden="1"/>
    <cellStyle name="20% - Accent6 11" xfId="55200" hidden="1"/>
    <cellStyle name="20% - Accent6 11" xfId="55278" hidden="1"/>
    <cellStyle name="20% - Accent6 11" xfId="55461" hidden="1"/>
    <cellStyle name="20% - Accent6 11" xfId="55537" hidden="1"/>
    <cellStyle name="20% - Accent6 11" xfId="55615" hidden="1"/>
    <cellStyle name="20% - Accent6 11" xfId="55798" hidden="1"/>
    <cellStyle name="20% - Accent6 11" xfId="55874" hidden="1"/>
    <cellStyle name="20% - Accent6 11" xfId="55976" hidden="1"/>
    <cellStyle name="20% - Accent6 11" xfId="56050" hidden="1"/>
    <cellStyle name="20% - Accent6 11" xfId="56126" hidden="1"/>
    <cellStyle name="20% - Accent6 11" xfId="56204" hidden="1"/>
    <cellStyle name="20% - Accent6 11" xfId="56789" hidden="1"/>
    <cellStyle name="20% - Accent6 11" xfId="56865" hidden="1"/>
    <cellStyle name="20% - Accent6 11" xfId="56944" hidden="1"/>
    <cellStyle name="20% - Accent6 11" xfId="56987" hidden="1"/>
    <cellStyle name="20% - Accent6 11" xfId="56434" hidden="1"/>
    <cellStyle name="20% - Accent6 11" xfId="56693" hidden="1"/>
    <cellStyle name="20% - Accent6 11" xfId="57384" hidden="1"/>
    <cellStyle name="20% - Accent6 11" xfId="57460" hidden="1"/>
    <cellStyle name="20% - Accent6 11" xfId="57538" hidden="1"/>
    <cellStyle name="20% - Accent6 11" xfId="57575" hidden="1"/>
    <cellStyle name="20% - Accent6 11" xfId="56557" hidden="1"/>
    <cellStyle name="20% - Accent6 11" xfId="57173" hidden="1"/>
    <cellStyle name="20% - Accent6 11" xfId="57916" hidden="1"/>
    <cellStyle name="20% - Accent6 11" xfId="57992" hidden="1"/>
    <cellStyle name="20% - Accent6 11" xfId="58070" hidden="1"/>
    <cellStyle name="20% - Accent6 11" xfId="58253" hidden="1"/>
    <cellStyle name="20% - Accent6 11" xfId="58329" hidden="1"/>
    <cellStyle name="20% - Accent6 11" xfId="58407" hidden="1"/>
    <cellStyle name="20% - Accent6 11" xfId="58590" hidden="1"/>
    <cellStyle name="20% - Accent6 11" xfId="58666" hidden="1"/>
    <cellStyle name="20% - Accent6 12" xfId="107" hidden="1"/>
    <cellStyle name="20% - Accent6 12" xfId="183" hidden="1"/>
    <cellStyle name="20% - Accent6 12" xfId="319" hidden="1"/>
    <cellStyle name="20% - Accent6 12" xfId="438" hidden="1"/>
    <cellStyle name="20% - Accent6 12" xfId="1451" hidden="1"/>
    <cellStyle name="20% - Accent6 12" xfId="1594" hidden="1"/>
    <cellStyle name="20% - Accent6 12" xfId="1744" hidden="1"/>
    <cellStyle name="20% - Accent6 12" xfId="1820" hidden="1"/>
    <cellStyle name="20% - Accent6 12" xfId="894" hidden="1"/>
    <cellStyle name="20% - Accent6 12" xfId="1180" hidden="1"/>
    <cellStyle name="20% - Accent6 12" xfId="2533" hidden="1"/>
    <cellStyle name="20% - Accent6 12" xfId="2654" hidden="1"/>
    <cellStyle name="20% - Accent6 12" xfId="2801" hidden="1"/>
    <cellStyle name="20% - Accent6 12" xfId="2928" hidden="1"/>
    <cellStyle name="20% - Accent6 12" xfId="1291" hidden="1"/>
    <cellStyle name="20% - Accent6 12" xfId="942" hidden="1"/>
    <cellStyle name="20% - Accent6 12" xfId="3570" hidden="1"/>
    <cellStyle name="20% - Accent6 12" xfId="3667" hidden="1"/>
    <cellStyle name="20% - Accent6 12" xfId="3759" hidden="1"/>
    <cellStyle name="20% - Accent6 12" xfId="4335" hidden="1"/>
    <cellStyle name="20% - Accent6 12" xfId="4444" hidden="1"/>
    <cellStyle name="20% - Accent6 12" xfId="4558" hidden="1"/>
    <cellStyle name="20% - Accent6 12" xfId="4939" hidden="1"/>
    <cellStyle name="20% - Accent6 12" xfId="5018" hidden="1"/>
    <cellStyle name="20% - Accent6 12" xfId="5542" hidden="1"/>
    <cellStyle name="20% - Accent6 12" xfId="5617" hidden="1"/>
    <cellStyle name="20% - Accent6 12" xfId="5692" hidden="1"/>
    <cellStyle name="20% - Accent6 12" xfId="5770" hidden="1"/>
    <cellStyle name="20% - Accent6 12" xfId="6356" hidden="1"/>
    <cellStyle name="20% - Accent6 12" xfId="6431" hidden="1"/>
    <cellStyle name="20% - Accent6 12" xfId="6510" hidden="1"/>
    <cellStyle name="20% - Accent6 12" xfId="6579" hidden="1"/>
    <cellStyle name="20% - Accent6 12" xfId="5993" hidden="1"/>
    <cellStyle name="20% - Accent6 12" xfId="6169" hidden="1"/>
    <cellStyle name="20% - Accent6 12" xfId="6951" hidden="1"/>
    <cellStyle name="20% - Accent6 12" xfId="7026" hidden="1"/>
    <cellStyle name="20% - Accent6 12" xfId="7104" hidden="1"/>
    <cellStyle name="20% - Accent6 12" xfId="7153" hidden="1"/>
    <cellStyle name="20% - Accent6 12" xfId="6268" hidden="1"/>
    <cellStyle name="20% - Accent6 12" xfId="6039" hidden="1"/>
    <cellStyle name="20% - Accent6 12" xfId="7483" hidden="1"/>
    <cellStyle name="20% - Accent6 12" xfId="7558" hidden="1"/>
    <cellStyle name="20% - Accent6 12" xfId="7636" hidden="1"/>
    <cellStyle name="20% - Accent6 12" xfId="7820" hidden="1"/>
    <cellStyle name="20% - Accent6 12" xfId="7895" hidden="1"/>
    <cellStyle name="20% - Accent6 12" xfId="7973" hidden="1"/>
    <cellStyle name="20% - Accent6 12" xfId="8157" hidden="1"/>
    <cellStyle name="20% - Accent6 12" xfId="8232" hidden="1"/>
    <cellStyle name="20% - Accent6 12" xfId="8334" hidden="1"/>
    <cellStyle name="20% - Accent6 12" xfId="8409" hidden="1"/>
    <cellStyle name="20% - Accent6 12" xfId="8484" hidden="1"/>
    <cellStyle name="20% - Accent6 12" xfId="8562" hidden="1"/>
    <cellStyle name="20% - Accent6 12" xfId="9148" hidden="1"/>
    <cellStyle name="20% - Accent6 12" xfId="9223" hidden="1"/>
    <cellStyle name="20% - Accent6 12" xfId="9302" hidden="1"/>
    <cellStyle name="20% - Accent6 12" xfId="9371" hidden="1"/>
    <cellStyle name="20% - Accent6 12" xfId="8785" hidden="1"/>
    <cellStyle name="20% - Accent6 12" xfId="8961" hidden="1"/>
    <cellStyle name="20% - Accent6 12" xfId="9743" hidden="1"/>
    <cellStyle name="20% - Accent6 12" xfId="9818" hidden="1"/>
    <cellStyle name="20% - Accent6 12" xfId="9896" hidden="1"/>
    <cellStyle name="20% - Accent6 12" xfId="9945" hidden="1"/>
    <cellStyle name="20% - Accent6 12" xfId="9060" hidden="1"/>
    <cellStyle name="20% - Accent6 12" xfId="8831" hidden="1"/>
    <cellStyle name="20% - Accent6 12" xfId="10275" hidden="1"/>
    <cellStyle name="20% - Accent6 12" xfId="10350" hidden="1"/>
    <cellStyle name="20% - Accent6 12" xfId="10428" hidden="1"/>
    <cellStyle name="20% - Accent6 12" xfId="10612" hidden="1"/>
    <cellStyle name="20% - Accent6 12" xfId="10687" hidden="1"/>
    <cellStyle name="20% - Accent6 12" xfId="10765" hidden="1"/>
    <cellStyle name="20% - Accent6 12" xfId="10949" hidden="1"/>
    <cellStyle name="20% - Accent6 12" xfId="11024" hidden="1"/>
    <cellStyle name="20% - Accent6 12" xfId="5372" hidden="1"/>
    <cellStyle name="20% - Accent6 12" xfId="5297" hidden="1"/>
    <cellStyle name="20% - Accent6 12" xfId="5217" hidden="1"/>
    <cellStyle name="20% - Accent6 12" xfId="5134" hidden="1"/>
    <cellStyle name="20% - Accent6 12" xfId="3965" hidden="1"/>
    <cellStyle name="20% - Accent6 12" xfId="3886" hidden="1"/>
    <cellStyle name="20% - Accent6 12" xfId="3799" hidden="1"/>
    <cellStyle name="20% - Accent6 12" xfId="3543" hidden="1"/>
    <cellStyle name="20% - Accent6 12" xfId="4664" hidden="1"/>
    <cellStyle name="20% - Accent6 12" xfId="4262" hidden="1"/>
    <cellStyle name="20% - Accent6 12" xfId="2821" hidden="1"/>
    <cellStyle name="20% - Accent6 12" xfId="2676" hidden="1"/>
    <cellStyle name="20% - Accent6 12" xfId="2478" hidden="1"/>
    <cellStyle name="20% - Accent6 12" xfId="2396" hidden="1"/>
    <cellStyle name="20% - Accent6 12" xfId="4157" hidden="1"/>
    <cellStyle name="20% - Accent6 12" xfId="4608" hidden="1"/>
    <cellStyle name="20% - Accent6 12" xfId="1634" hidden="1"/>
    <cellStyle name="20% - Accent6 12" xfId="1476" hidden="1"/>
    <cellStyle name="20% - Accent6 12" xfId="1310" hidden="1"/>
    <cellStyle name="20% - Accent6 12" xfId="830" hidden="1"/>
    <cellStyle name="20% - Accent6 12" xfId="755" hidden="1"/>
    <cellStyle name="20% - Accent6 12" xfId="577" hidden="1"/>
    <cellStyle name="20% - Accent6 12" xfId="11101" hidden="1"/>
    <cellStyle name="20% - Accent6 12" xfId="11176" hidden="1"/>
    <cellStyle name="20% - Accent6 12" xfId="11278" hidden="1"/>
    <cellStyle name="20% - Accent6 12" xfId="11353" hidden="1"/>
    <cellStyle name="20% - Accent6 12" xfId="11428" hidden="1"/>
    <cellStyle name="20% - Accent6 12" xfId="11506" hidden="1"/>
    <cellStyle name="20% - Accent6 12" xfId="12092" hidden="1"/>
    <cellStyle name="20% - Accent6 12" xfId="12167" hidden="1"/>
    <cellStyle name="20% - Accent6 12" xfId="12246" hidden="1"/>
    <cellStyle name="20% - Accent6 12" xfId="12315" hidden="1"/>
    <cellStyle name="20% - Accent6 12" xfId="11729" hidden="1"/>
    <cellStyle name="20% - Accent6 12" xfId="11905" hidden="1"/>
    <cellStyle name="20% - Accent6 12" xfId="12687" hidden="1"/>
    <cellStyle name="20% - Accent6 12" xfId="12762" hidden="1"/>
    <cellStyle name="20% - Accent6 12" xfId="12840" hidden="1"/>
    <cellStyle name="20% - Accent6 12" xfId="12889" hidden="1"/>
    <cellStyle name="20% - Accent6 12" xfId="12004" hidden="1"/>
    <cellStyle name="20% - Accent6 12" xfId="11775" hidden="1"/>
    <cellStyle name="20% - Accent6 12" xfId="13219" hidden="1"/>
    <cellStyle name="20% - Accent6 12" xfId="13294" hidden="1"/>
    <cellStyle name="20% - Accent6 12" xfId="13372" hidden="1"/>
    <cellStyle name="20% - Accent6 12" xfId="13556" hidden="1"/>
    <cellStyle name="20% - Accent6 12" xfId="13631" hidden="1"/>
    <cellStyle name="20% - Accent6 12" xfId="13709" hidden="1"/>
    <cellStyle name="20% - Accent6 12" xfId="13893" hidden="1"/>
    <cellStyle name="20% - Accent6 12" xfId="13968" hidden="1"/>
    <cellStyle name="20% - Accent6 12" xfId="14070" hidden="1"/>
    <cellStyle name="20% - Accent6 12" xfId="14145" hidden="1"/>
    <cellStyle name="20% - Accent6 12" xfId="14220" hidden="1"/>
    <cellStyle name="20% - Accent6 12" xfId="14298" hidden="1"/>
    <cellStyle name="20% - Accent6 12" xfId="14884" hidden="1"/>
    <cellStyle name="20% - Accent6 12" xfId="14959" hidden="1"/>
    <cellStyle name="20% - Accent6 12" xfId="15038" hidden="1"/>
    <cellStyle name="20% - Accent6 12" xfId="15107" hidden="1"/>
    <cellStyle name="20% - Accent6 12" xfId="14521" hidden="1"/>
    <cellStyle name="20% - Accent6 12" xfId="14697" hidden="1"/>
    <cellStyle name="20% - Accent6 12" xfId="15479" hidden="1"/>
    <cellStyle name="20% - Accent6 12" xfId="15554" hidden="1"/>
    <cellStyle name="20% - Accent6 12" xfId="15632" hidden="1"/>
    <cellStyle name="20% - Accent6 12" xfId="15681" hidden="1"/>
    <cellStyle name="20% - Accent6 12" xfId="14796" hidden="1"/>
    <cellStyle name="20% - Accent6 12" xfId="14567" hidden="1"/>
    <cellStyle name="20% - Accent6 12" xfId="16011" hidden="1"/>
    <cellStyle name="20% - Accent6 12" xfId="16086" hidden="1"/>
    <cellStyle name="20% - Accent6 12" xfId="16164" hidden="1"/>
    <cellStyle name="20% - Accent6 12" xfId="16348" hidden="1"/>
    <cellStyle name="20% - Accent6 12" xfId="16423" hidden="1"/>
    <cellStyle name="20% - Accent6 12" xfId="16501" hidden="1"/>
    <cellStyle name="20% - Accent6 12" xfId="16685" hidden="1"/>
    <cellStyle name="20% - Accent6 12" xfId="16760" hidden="1"/>
    <cellStyle name="20% - Accent6 12" xfId="16903" hidden="1"/>
    <cellStyle name="20% - Accent6 12" xfId="16978" hidden="1"/>
    <cellStyle name="20% - Accent6 12" xfId="17053" hidden="1"/>
    <cellStyle name="20% - Accent6 12" xfId="17131" hidden="1"/>
    <cellStyle name="20% - Accent6 12" xfId="17717" hidden="1"/>
    <cellStyle name="20% - Accent6 12" xfId="17792" hidden="1"/>
    <cellStyle name="20% - Accent6 12" xfId="17871" hidden="1"/>
    <cellStyle name="20% - Accent6 12" xfId="17940" hidden="1"/>
    <cellStyle name="20% - Accent6 12" xfId="17354" hidden="1"/>
    <cellStyle name="20% - Accent6 12" xfId="17530" hidden="1"/>
    <cellStyle name="20% - Accent6 12" xfId="18312" hidden="1"/>
    <cellStyle name="20% - Accent6 12" xfId="18387" hidden="1"/>
    <cellStyle name="20% - Accent6 12" xfId="18465" hidden="1"/>
    <cellStyle name="20% - Accent6 12" xfId="18514" hidden="1"/>
    <cellStyle name="20% - Accent6 12" xfId="17629" hidden="1"/>
    <cellStyle name="20% - Accent6 12" xfId="17400" hidden="1"/>
    <cellStyle name="20% - Accent6 12" xfId="18844" hidden="1"/>
    <cellStyle name="20% - Accent6 12" xfId="18919" hidden="1"/>
    <cellStyle name="20% - Accent6 12" xfId="18997" hidden="1"/>
    <cellStyle name="20% - Accent6 12" xfId="19181" hidden="1"/>
    <cellStyle name="20% - Accent6 12" xfId="19256" hidden="1"/>
    <cellStyle name="20% - Accent6 12" xfId="19334" hidden="1"/>
    <cellStyle name="20% - Accent6 12" xfId="19518" hidden="1"/>
    <cellStyle name="20% - Accent6 12" xfId="19593" hidden="1"/>
    <cellStyle name="20% - Accent6 12" xfId="19696" hidden="1"/>
    <cellStyle name="20% - Accent6 12" xfId="19771" hidden="1"/>
    <cellStyle name="20% - Accent6 12" xfId="19846" hidden="1"/>
    <cellStyle name="20% - Accent6 12" xfId="19924" hidden="1"/>
    <cellStyle name="20% - Accent6 12" xfId="20510" hidden="1"/>
    <cellStyle name="20% - Accent6 12" xfId="20585" hidden="1"/>
    <cellStyle name="20% - Accent6 12" xfId="20664" hidden="1"/>
    <cellStyle name="20% - Accent6 12" xfId="20733" hidden="1"/>
    <cellStyle name="20% - Accent6 12" xfId="20147" hidden="1"/>
    <cellStyle name="20% - Accent6 12" xfId="20323" hidden="1"/>
    <cellStyle name="20% - Accent6 12" xfId="21105" hidden="1"/>
    <cellStyle name="20% - Accent6 12" xfId="21180" hidden="1"/>
    <cellStyle name="20% - Accent6 12" xfId="21258" hidden="1"/>
    <cellStyle name="20% - Accent6 12" xfId="21307" hidden="1"/>
    <cellStyle name="20% - Accent6 12" xfId="20422" hidden="1"/>
    <cellStyle name="20% - Accent6 12" xfId="20193" hidden="1"/>
    <cellStyle name="20% - Accent6 12" xfId="21637" hidden="1"/>
    <cellStyle name="20% - Accent6 12" xfId="21712" hidden="1"/>
    <cellStyle name="20% - Accent6 12" xfId="21790" hidden="1"/>
    <cellStyle name="20% - Accent6 12" xfId="21974" hidden="1"/>
    <cellStyle name="20% - Accent6 12" xfId="22049" hidden="1"/>
    <cellStyle name="20% - Accent6 12" xfId="22127" hidden="1"/>
    <cellStyle name="20% - Accent6 12" xfId="22311" hidden="1"/>
    <cellStyle name="20% - Accent6 12" xfId="22386" hidden="1"/>
    <cellStyle name="20% - Accent6 12" xfId="22488" hidden="1"/>
    <cellStyle name="20% - Accent6 12" xfId="22563" hidden="1"/>
    <cellStyle name="20% - Accent6 12" xfId="22638" hidden="1"/>
    <cellStyle name="20% - Accent6 12" xfId="22716" hidden="1"/>
    <cellStyle name="20% - Accent6 12" xfId="23302" hidden="1"/>
    <cellStyle name="20% - Accent6 12" xfId="23377" hidden="1"/>
    <cellStyle name="20% - Accent6 12" xfId="23456" hidden="1"/>
    <cellStyle name="20% - Accent6 12" xfId="23525" hidden="1"/>
    <cellStyle name="20% - Accent6 12" xfId="22939" hidden="1"/>
    <cellStyle name="20% - Accent6 12" xfId="23115" hidden="1"/>
    <cellStyle name="20% - Accent6 12" xfId="23897" hidden="1"/>
    <cellStyle name="20% - Accent6 12" xfId="23972" hidden="1"/>
    <cellStyle name="20% - Accent6 12" xfId="24050" hidden="1"/>
    <cellStyle name="20% - Accent6 12" xfId="24099" hidden="1"/>
    <cellStyle name="20% - Accent6 12" xfId="23214" hidden="1"/>
    <cellStyle name="20% - Accent6 12" xfId="22985" hidden="1"/>
    <cellStyle name="20% - Accent6 12" xfId="24429" hidden="1"/>
    <cellStyle name="20% - Accent6 12" xfId="24504" hidden="1"/>
    <cellStyle name="20% - Accent6 12" xfId="24582" hidden="1"/>
    <cellStyle name="20% - Accent6 12" xfId="24766" hidden="1"/>
    <cellStyle name="20% - Accent6 12" xfId="24841" hidden="1"/>
    <cellStyle name="20% - Accent6 12" xfId="24919" hidden="1"/>
    <cellStyle name="20% - Accent6 12" xfId="25103" hidden="1"/>
    <cellStyle name="20% - Accent6 12" xfId="25178" hidden="1"/>
    <cellStyle name="20% - Accent6 12" xfId="25281" hidden="1"/>
    <cellStyle name="20% - Accent6 12" xfId="25356" hidden="1"/>
    <cellStyle name="20% - Accent6 12" xfId="25431" hidden="1"/>
    <cellStyle name="20% - Accent6 12" xfId="25509" hidden="1"/>
    <cellStyle name="20% - Accent6 12" xfId="26095" hidden="1"/>
    <cellStyle name="20% - Accent6 12" xfId="26170" hidden="1"/>
    <cellStyle name="20% - Accent6 12" xfId="26249" hidden="1"/>
    <cellStyle name="20% - Accent6 12" xfId="26318" hidden="1"/>
    <cellStyle name="20% - Accent6 12" xfId="25732" hidden="1"/>
    <cellStyle name="20% - Accent6 12" xfId="25908" hidden="1"/>
    <cellStyle name="20% - Accent6 12" xfId="26690" hidden="1"/>
    <cellStyle name="20% - Accent6 12" xfId="26765" hidden="1"/>
    <cellStyle name="20% - Accent6 12" xfId="26843" hidden="1"/>
    <cellStyle name="20% - Accent6 12" xfId="26892" hidden="1"/>
    <cellStyle name="20% - Accent6 12" xfId="26007" hidden="1"/>
    <cellStyle name="20% - Accent6 12" xfId="25778" hidden="1"/>
    <cellStyle name="20% - Accent6 12" xfId="27222" hidden="1"/>
    <cellStyle name="20% - Accent6 12" xfId="27297" hidden="1"/>
    <cellStyle name="20% - Accent6 12" xfId="27375" hidden="1"/>
    <cellStyle name="20% - Accent6 12" xfId="27559" hidden="1"/>
    <cellStyle name="20% - Accent6 12" xfId="27634" hidden="1"/>
    <cellStyle name="20% - Accent6 12" xfId="27712" hidden="1"/>
    <cellStyle name="20% - Accent6 12" xfId="27896" hidden="1"/>
    <cellStyle name="20% - Accent6 12" xfId="27971" hidden="1"/>
    <cellStyle name="20% - Accent6 12" xfId="28074" hidden="1"/>
    <cellStyle name="20% - Accent6 12" xfId="28149" hidden="1"/>
    <cellStyle name="20% - Accent6 12" xfId="28224" hidden="1"/>
    <cellStyle name="20% - Accent6 12" xfId="28302" hidden="1"/>
    <cellStyle name="20% - Accent6 12" xfId="28888" hidden="1"/>
    <cellStyle name="20% - Accent6 12" xfId="28963" hidden="1"/>
    <cellStyle name="20% - Accent6 12" xfId="29042" hidden="1"/>
    <cellStyle name="20% - Accent6 12" xfId="29111" hidden="1"/>
    <cellStyle name="20% - Accent6 12" xfId="28525" hidden="1"/>
    <cellStyle name="20% - Accent6 12" xfId="28701" hidden="1"/>
    <cellStyle name="20% - Accent6 12" xfId="29483" hidden="1"/>
    <cellStyle name="20% - Accent6 12" xfId="29558" hidden="1"/>
    <cellStyle name="20% - Accent6 12" xfId="29636" hidden="1"/>
    <cellStyle name="20% - Accent6 12" xfId="29685" hidden="1"/>
    <cellStyle name="20% - Accent6 12" xfId="28800" hidden="1"/>
    <cellStyle name="20% - Accent6 12" xfId="28571" hidden="1"/>
    <cellStyle name="20% - Accent6 12" xfId="30015" hidden="1"/>
    <cellStyle name="20% - Accent6 12" xfId="30090" hidden="1"/>
    <cellStyle name="20% - Accent6 12" xfId="30168" hidden="1"/>
    <cellStyle name="20% - Accent6 12" xfId="30352" hidden="1"/>
    <cellStyle name="20% - Accent6 12" xfId="30427" hidden="1"/>
    <cellStyle name="20% - Accent6 12" xfId="30505" hidden="1"/>
    <cellStyle name="20% - Accent6 12" xfId="30689" hidden="1"/>
    <cellStyle name="20% - Accent6 12" xfId="30764" hidden="1"/>
    <cellStyle name="20% - Accent6 12" xfId="30866" hidden="1"/>
    <cellStyle name="20% - Accent6 12" xfId="30941" hidden="1"/>
    <cellStyle name="20% - Accent6 12" xfId="31016" hidden="1"/>
    <cellStyle name="20% - Accent6 12" xfId="31094" hidden="1"/>
    <cellStyle name="20% - Accent6 12" xfId="31680" hidden="1"/>
    <cellStyle name="20% - Accent6 12" xfId="31755" hidden="1"/>
    <cellStyle name="20% - Accent6 12" xfId="31834" hidden="1"/>
    <cellStyle name="20% - Accent6 12" xfId="31903" hidden="1"/>
    <cellStyle name="20% - Accent6 12" xfId="31317" hidden="1"/>
    <cellStyle name="20% - Accent6 12" xfId="31493" hidden="1"/>
    <cellStyle name="20% - Accent6 12" xfId="32275" hidden="1"/>
    <cellStyle name="20% - Accent6 12" xfId="32350" hidden="1"/>
    <cellStyle name="20% - Accent6 12" xfId="32428" hidden="1"/>
    <cellStyle name="20% - Accent6 12" xfId="32477" hidden="1"/>
    <cellStyle name="20% - Accent6 12" xfId="31592" hidden="1"/>
    <cellStyle name="20% - Accent6 12" xfId="31363" hidden="1"/>
    <cellStyle name="20% - Accent6 12" xfId="32807" hidden="1"/>
    <cellStyle name="20% - Accent6 12" xfId="32882" hidden="1"/>
    <cellStyle name="20% - Accent6 12" xfId="32960" hidden="1"/>
    <cellStyle name="20% - Accent6 12" xfId="33144" hidden="1"/>
    <cellStyle name="20% - Accent6 12" xfId="33219" hidden="1"/>
    <cellStyle name="20% - Accent6 12" xfId="33297" hidden="1"/>
    <cellStyle name="20% - Accent6 12" xfId="33481" hidden="1"/>
    <cellStyle name="20% - Accent6 12" xfId="33556" hidden="1"/>
    <cellStyle name="20% - Accent6 12" xfId="33657" hidden="1"/>
    <cellStyle name="20% - Accent6 12" xfId="33732" hidden="1"/>
    <cellStyle name="20% - Accent6 12" xfId="33807" hidden="1"/>
    <cellStyle name="20% - Accent6 12" xfId="33885" hidden="1"/>
    <cellStyle name="20% - Accent6 12" xfId="34471" hidden="1"/>
    <cellStyle name="20% - Accent6 12" xfId="34546" hidden="1"/>
    <cellStyle name="20% - Accent6 12" xfId="34625" hidden="1"/>
    <cellStyle name="20% - Accent6 12" xfId="34694" hidden="1"/>
    <cellStyle name="20% - Accent6 12" xfId="34108" hidden="1"/>
    <cellStyle name="20% - Accent6 12" xfId="34284" hidden="1"/>
    <cellStyle name="20% - Accent6 12" xfId="35066" hidden="1"/>
    <cellStyle name="20% - Accent6 12" xfId="35141" hidden="1"/>
    <cellStyle name="20% - Accent6 12" xfId="35219" hidden="1"/>
    <cellStyle name="20% - Accent6 12" xfId="35268" hidden="1"/>
    <cellStyle name="20% - Accent6 12" xfId="34383" hidden="1"/>
    <cellStyle name="20% - Accent6 12" xfId="34154" hidden="1"/>
    <cellStyle name="20% - Accent6 12" xfId="35598" hidden="1"/>
    <cellStyle name="20% - Accent6 12" xfId="35673" hidden="1"/>
    <cellStyle name="20% - Accent6 12" xfId="35751" hidden="1"/>
    <cellStyle name="20% - Accent6 12" xfId="35935" hidden="1"/>
    <cellStyle name="20% - Accent6 12" xfId="36010" hidden="1"/>
    <cellStyle name="20% - Accent6 12" xfId="36088" hidden="1"/>
    <cellStyle name="20% - Accent6 12" xfId="36272" hidden="1"/>
    <cellStyle name="20% - Accent6 12" xfId="36347" hidden="1"/>
    <cellStyle name="20% - Accent6 12" xfId="36449" hidden="1"/>
    <cellStyle name="20% - Accent6 12" xfId="36524" hidden="1"/>
    <cellStyle name="20% - Accent6 12" xfId="36599" hidden="1"/>
    <cellStyle name="20% - Accent6 12" xfId="36677" hidden="1"/>
    <cellStyle name="20% - Accent6 12" xfId="37263" hidden="1"/>
    <cellStyle name="20% - Accent6 12" xfId="37338" hidden="1"/>
    <cellStyle name="20% - Accent6 12" xfId="37417" hidden="1"/>
    <cellStyle name="20% - Accent6 12" xfId="37486" hidden="1"/>
    <cellStyle name="20% - Accent6 12" xfId="36900" hidden="1"/>
    <cellStyle name="20% - Accent6 12" xfId="37076" hidden="1"/>
    <cellStyle name="20% - Accent6 12" xfId="37858" hidden="1"/>
    <cellStyle name="20% - Accent6 12" xfId="37933" hidden="1"/>
    <cellStyle name="20% - Accent6 12" xfId="38011" hidden="1"/>
    <cellStyle name="20% - Accent6 12" xfId="38060" hidden="1"/>
    <cellStyle name="20% - Accent6 12" xfId="37175" hidden="1"/>
    <cellStyle name="20% - Accent6 12" xfId="36946" hidden="1"/>
    <cellStyle name="20% - Accent6 12" xfId="38390" hidden="1"/>
    <cellStyle name="20% - Accent6 12" xfId="38465" hidden="1"/>
    <cellStyle name="20% - Accent6 12" xfId="38543" hidden="1"/>
    <cellStyle name="20% - Accent6 12" xfId="38727" hidden="1"/>
    <cellStyle name="20% - Accent6 12" xfId="38802" hidden="1"/>
    <cellStyle name="20% - Accent6 12" xfId="38880" hidden="1"/>
    <cellStyle name="20% - Accent6 12" xfId="39064" hidden="1"/>
    <cellStyle name="20% - Accent6 12" xfId="39139" hidden="1"/>
    <cellStyle name="20% - Accent6 12" xfId="39241" hidden="1"/>
    <cellStyle name="20% - Accent6 12" xfId="39316" hidden="1"/>
    <cellStyle name="20% - Accent6 12" xfId="39391" hidden="1"/>
    <cellStyle name="20% - Accent6 12" xfId="39469" hidden="1"/>
    <cellStyle name="20% - Accent6 12" xfId="40055" hidden="1"/>
    <cellStyle name="20% - Accent6 12" xfId="40130" hidden="1"/>
    <cellStyle name="20% - Accent6 12" xfId="40209" hidden="1"/>
    <cellStyle name="20% - Accent6 12" xfId="40278" hidden="1"/>
    <cellStyle name="20% - Accent6 12" xfId="39692" hidden="1"/>
    <cellStyle name="20% - Accent6 12" xfId="39868" hidden="1"/>
    <cellStyle name="20% - Accent6 12" xfId="40650" hidden="1"/>
    <cellStyle name="20% - Accent6 12" xfId="40725" hidden="1"/>
    <cellStyle name="20% - Accent6 12" xfId="40803" hidden="1"/>
    <cellStyle name="20% - Accent6 12" xfId="40852" hidden="1"/>
    <cellStyle name="20% - Accent6 12" xfId="39967" hidden="1"/>
    <cellStyle name="20% - Accent6 12" xfId="39738" hidden="1"/>
    <cellStyle name="20% - Accent6 12" xfId="41182" hidden="1"/>
    <cellStyle name="20% - Accent6 12" xfId="41257" hidden="1"/>
    <cellStyle name="20% - Accent6 12" xfId="41335" hidden="1"/>
    <cellStyle name="20% - Accent6 12" xfId="41519" hidden="1"/>
    <cellStyle name="20% - Accent6 12" xfId="41594" hidden="1"/>
    <cellStyle name="20% - Accent6 12" xfId="41672" hidden="1"/>
    <cellStyle name="20% - Accent6 12" xfId="41856" hidden="1"/>
    <cellStyle name="20% - Accent6 12" xfId="41931" hidden="1"/>
    <cellStyle name="20% - Accent6 12" xfId="42031" hidden="1"/>
    <cellStyle name="20% - Accent6 12" xfId="42106" hidden="1"/>
    <cellStyle name="20% - Accent6 12" xfId="42181" hidden="1"/>
    <cellStyle name="20% - Accent6 12" xfId="42259" hidden="1"/>
    <cellStyle name="20% - Accent6 12" xfId="42845" hidden="1"/>
    <cellStyle name="20% - Accent6 12" xfId="42920" hidden="1"/>
    <cellStyle name="20% - Accent6 12" xfId="42999" hidden="1"/>
    <cellStyle name="20% - Accent6 12" xfId="43068" hidden="1"/>
    <cellStyle name="20% - Accent6 12" xfId="42482" hidden="1"/>
    <cellStyle name="20% - Accent6 12" xfId="42658" hidden="1"/>
    <cellStyle name="20% - Accent6 12" xfId="43440" hidden="1"/>
    <cellStyle name="20% - Accent6 12" xfId="43515" hidden="1"/>
    <cellStyle name="20% - Accent6 12" xfId="43593" hidden="1"/>
    <cellStyle name="20% - Accent6 12" xfId="43642" hidden="1"/>
    <cellStyle name="20% - Accent6 12" xfId="42757" hidden="1"/>
    <cellStyle name="20% - Accent6 12" xfId="42528" hidden="1"/>
    <cellStyle name="20% - Accent6 12" xfId="43972" hidden="1"/>
    <cellStyle name="20% - Accent6 12" xfId="44047" hidden="1"/>
    <cellStyle name="20% - Accent6 12" xfId="44125" hidden="1"/>
    <cellStyle name="20% - Accent6 12" xfId="44309" hidden="1"/>
    <cellStyle name="20% - Accent6 12" xfId="44384" hidden="1"/>
    <cellStyle name="20% - Accent6 12" xfId="44462" hidden="1"/>
    <cellStyle name="20% - Accent6 12" xfId="44646" hidden="1"/>
    <cellStyle name="20% - Accent6 12" xfId="44721" hidden="1"/>
    <cellStyle name="20% - Accent6 12" xfId="44823" hidden="1"/>
    <cellStyle name="20% - Accent6 12" xfId="44898" hidden="1"/>
    <cellStyle name="20% - Accent6 12" xfId="44973" hidden="1"/>
    <cellStyle name="20% - Accent6 12" xfId="45051" hidden="1"/>
    <cellStyle name="20% - Accent6 12" xfId="45637" hidden="1"/>
    <cellStyle name="20% - Accent6 12" xfId="45712" hidden="1"/>
    <cellStyle name="20% - Accent6 12" xfId="45791" hidden="1"/>
    <cellStyle name="20% - Accent6 12" xfId="45860" hidden="1"/>
    <cellStyle name="20% - Accent6 12" xfId="45274" hidden="1"/>
    <cellStyle name="20% - Accent6 12" xfId="45450" hidden="1"/>
    <cellStyle name="20% - Accent6 12" xfId="46232" hidden="1"/>
    <cellStyle name="20% - Accent6 12" xfId="46307" hidden="1"/>
    <cellStyle name="20% - Accent6 12" xfId="46385" hidden="1"/>
    <cellStyle name="20% - Accent6 12" xfId="46434" hidden="1"/>
    <cellStyle name="20% - Accent6 12" xfId="45549" hidden="1"/>
    <cellStyle name="20% - Accent6 12" xfId="45320" hidden="1"/>
    <cellStyle name="20% - Accent6 12" xfId="46764" hidden="1"/>
    <cellStyle name="20% - Accent6 12" xfId="46839" hidden="1"/>
    <cellStyle name="20% - Accent6 12" xfId="46917" hidden="1"/>
    <cellStyle name="20% - Accent6 12" xfId="47101" hidden="1"/>
    <cellStyle name="20% - Accent6 12" xfId="47176" hidden="1"/>
    <cellStyle name="20% - Accent6 12" xfId="47254" hidden="1"/>
    <cellStyle name="20% - Accent6 12" xfId="47438" hidden="1"/>
    <cellStyle name="20% - Accent6 12" xfId="47513" hidden="1"/>
    <cellStyle name="20% - Accent6 12" xfId="47615" hidden="1"/>
    <cellStyle name="20% - Accent6 12" xfId="47690" hidden="1"/>
    <cellStyle name="20% - Accent6 12" xfId="47765" hidden="1"/>
    <cellStyle name="20% - Accent6 12" xfId="47843" hidden="1"/>
    <cellStyle name="20% - Accent6 12" xfId="48429" hidden="1"/>
    <cellStyle name="20% - Accent6 12" xfId="48504" hidden="1"/>
    <cellStyle name="20% - Accent6 12" xfId="48583" hidden="1"/>
    <cellStyle name="20% - Accent6 12" xfId="48652" hidden="1"/>
    <cellStyle name="20% - Accent6 12" xfId="48066" hidden="1"/>
    <cellStyle name="20% - Accent6 12" xfId="48242" hidden="1"/>
    <cellStyle name="20% - Accent6 12" xfId="49024" hidden="1"/>
    <cellStyle name="20% - Accent6 12" xfId="49099" hidden="1"/>
    <cellStyle name="20% - Accent6 12" xfId="49177" hidden="1"/>
    <cellStyle name="20% - Accent6 12" xfId="49226" hidden="1"/>
    <cellStyle name="20% - Accent6 12" xfId="48341" hidden="1"/>
    <cellStyle name="20% - Accent6 12" xfId="48112" hidden="1"/>
    <cellStyle name="20% - Accent6 12" xfId="49556" hidden="1"/>
    <cellStyle name="20% - Accent6 12" xfId="49631" hidden="1"/>
    <cellStyle name="20% - Accent6 12" xfId="49709" hidden="1"/>
    <cellStyle name="20% - Accent6 12" xfId="49893" hidden="1"/>
    <cellStyle name="20% - Accent6 12" xfId="49968" hidden="1"/>
    <cellStyle name="20% - Accent6 12" xfId="50046" hidden="1"/>
    <cellStyle name="20% - Accent6 12" xfId="50230" hidden="1"/>
    <cellStyle name="20% - Accent6 12" xfId="50305" hidden="1"/>
    <cellStyle name="20% - Accent6 12" xfId="50405" hidden="1"/>
    <cellStyle name="20% - Accent6 12" xfId="50480" hidden="1"/>
    <cellStyle name="20% - Accent6 12" xfId="50555" hidden="1"/>
    <cellStyle name="20% - Accent6 12" xfId="50633" hidden="1"/>
    <cellStyle name="20% - Accent6 12" xfId="51219" hidden="1"/>
    <cellStyle name="20% - Accent6 12" xfId="51294" hidden="1"/>
    <cellStyle name="20% - Accent6 12" xfId="51373" hidden="1"/>
    <cellStyle name="20% - Accent6 12" xfId="51442" hidden="1"/>
    <cellStyle name="20% - Accent6 12" xfId="50856" hidden="1"/>
    <cellStyle name="20% - Accent6 12" xfId="51032" hidden="1"/>
    <cellStyle name="20% - Accent6 12" xfId="51814" hidden="1"/>
    <cellStyle name="20% - Accent6 12" xfId="51889" hidden="1"/>
    <cellStyle name="20% - Accent6 12" xfId="51967" hidden="1"/>
    <cellStyle name="20% - Accent6 12" xfId="52016" hidden="1"/>
    <cellStyle name="20% - Accent6 12" xfId="51131" hidden="1"/>
    <cellStyle name="20% - Accent6 12" xfId="50902" hidden="1"/>
    <cellStyle name="20% - Accent6 12" xfId="52346" hidden="1"/>
    <cellStyle name="20% - Accent6 12" xfId="52421" hidden="1"/>
    <cellStyle name="20% - Accent6 12" xfId="52499" hidden="1"/>
    <cellStyle name="20% - Accent6 12" xfId="52683" hidden="1"/>
    <cellStyle name="20% - Accent6 12" xfId="52758" hidden="1"/>
    <cellStyle name="20% - Accent6 12" xfId="52836" hidden="1"/>
    <cellStyle name="20% - Accent6 12" xfId="53020" hidden="1"/>
    <cellStyle name="20% - Accent6 12" xfId="53095" hidden="1"/>
    <cellStyle name="20% - Accent6 12" xfId="53197" hidden="1"/>
    <cellStyle name="20% - Accent6 12" xfId="53272" hidden="1"/>
    <cellStyle name="20% - Accent6 12" xfId="53347" hidden="1"/>
    <cellStyle name="20% - Accent6 12" xfId="53425" hidden="1"/>
    <cellStyle name="20% - Accent6 12" xfId="54011" hidden="1"/>
    <cellStyle name="20% - Accent6 12" xfId="54086" hidden="1"/>
    <cellStyle name="20% - Accent6 12" xfId="54165" hidden="1"/>
    <cellStyle name="20% - Accent6 12" xfId="54234" hidden="1"/>
    <cellStyle name="20% - Accent6 12" xfId="53648" hidden="1"/>
    <cellStyle name="20% - Accent6 12" xfId="53824" hidden="1"/>
    <cellStyle name="20% - Accent6 12" xfId="54606" hidden="1"/>
    <cellStyle name="20% - Accent6 12" xfId="54681" hidden="1"/>
    <cellStyle name="20% - Accent6 12" xfId="54759" hidden="1"/>
    <cellStyle name="20% - Accent6 12" xfId="54808" hidden="1"/>
    <cellStyle name="20% - Accent6 12" xfId="53923" hidden="1"/>
    <cellStyle name="20% - Accent6 12" xfId="53694" hidden="1"/>
    <cellStyle name="20% - Accent6 12" xfId="55138" hidden="1"/>
    <cellStyle name="20% - Accent6 12" xfId="55213" hidden="1"/>
    <cellStyle name="20% - Accent6 12" xfId="55291" hidden="1"/>
    <cellStyle name="20% - Accent6 12" xfId="55475" hidden="1"/>
    <cellStyle name="20% - Accent6 12" xfId="55550" hidden="1"/>
    <cellStyle name="20% - Accent6 12" xfId="55628" hidden="1"/>
    <cellStyle name="20% - Accent6 12" xfId="55812" hidden="1"/>
    <cellStyle name="20% - Accent6 12" xfId="55887" hidden="1"/>
    <cellStyle name="20% - Accent6 12" xfId="55989" hidden="1"/>
    <cellStyle name="20% - Accent6 12" xfId="56064" hidden="1"/>
    <cellStyle name="20% - Accent6 12" xfId="56139" hidden="1"/>
    <cellStyle name="20% - Accent6 12" xfId="56217" hidden="1"/>
    <cellStyle name="20% - Accent6 12" xfId="56803" hidden="1"/>
    <cellStyle name="20% - Accent6 12" xfId="56878" hidden="1"/>
    <cellStyle name="20% - Accent6 12" xfId="56957" hidden="1"/>
    <cellStyle name="20% - Accent6 12" xfId="57026" hidden="1"/>
    <cellStyle name="20% - Accent6 12" xfId="56440" hidden="1"/>
    <cellStyle name="20% - Accent6 12" xfId="56616" hidden="1"/>
    <cellStyle name="20% - Accent6 12" xfId="57398" hidden="1"/>
    <cellStyle name="20% - Accent6 12" xfId="57473" hidden="1"/>
    <cellStyle name="20% - Accent6 12" xfId="57551" hidden="1"/>
    <cellStyle name="20% - Accent6 12" xfId="57600" hidden="1"/>
    <cellStyle name="20% - Accent6 12" xfId="56715" hidden="1"/>
    <cellStyle name="20% - Accent6 12" xfId="56486" hidden="1"/>
    <cellStyle name="20% - Accent6 12" xfId="57930" hidden="1"/>
    <cellStyle name="20% - Accent6 12" xfId="58005" hidden="1"/>
    <cellStyle name="20% - Accent6 12" xfId="58083" hidden="1"/>
    <cellStyle name="20% - Accent6 12" xfId="58267" hidden="1"/>
    <cellStyle name="20% - Accent6 12" xfId="58342" hidden="1"/>
    <cellStyle name="20% - Accent6 12" xfId="58420" hidden="1"/>
    <cellStyle name="20% - Accent6 12" xfId="58604" hidden="1"/>
    <cellStyle name="20% - Accent6 12" xfId="58679" hidden="1"/>
    <cellStyle name="20% - Accent6 13" xfId="451" hidden="1"/>
    <cellStyle name="20% - Accent6 13" xfId="618" hidden="1"/>
    <cellStyle name="20% - Accent6 13" xfId="1978" hidden="1"/>
    <cellStyle name="20% - Accent6 13" xfId="2294" hidden="1"/>
    <cellStyle name="20% - Accent6 13" xfId="3078" hidden="1"/>
    <cellStyle name="20% - Accent6 13" xfId="3393" hidden="1"/>
    <cellStyle name="20% - Accent6 13" xfId="4056" hidden="1"/>
    <cellStyle name="20% - Accent6 13" xfId="4689" hidden="1"/>
    <cellStyle name="20% - Accent6 13" xfId="5783" hidden="1"/>
    <cellStyle name="20% - Accent6 13" xfId="5898" hidden="1"/>
    <cellStyle name="20% - Accent6 13" xfId="6621" hidden="1"/>
    <cellStyle name="20% - Accent6 13" xfId="6794" hidden="1"/>
    <cellStyle name="20% - Accent6 13" xfId="7187" hidden="1"/>
    <cellStyle name="20% - Accent6 13" xfId="7335" hidden="1"/>
    <cellStyle name="20% - Accent6 13" xfId="7673" hidden="1"/>
    <cellStyle name="20% - Accent6 13" xfId="8010" hidden="1"/>
    <cellStyle name="20% - Accent6 13" xfId="8575" hidden="1"/>
    <cellStyle name="20% - Accent6 13" xfId="8690" hidden="1"/>
    <cellStyle name="20% - Accent6 13" xfId="9413" hidden="1"/>
    <cellStyle name="20% - Accent6 13" xfId="9586" hidden="1"/>
    <cellStyle name="20% - Accent6 13" xfId="9979" hidden="1"/>
    <cellStyle name="20% - Accent6 13" xfId="10127" hidden="1"/>
    <cellStyle name="20% - Accent6 13" xfId="10465" hidden="1"/>
    <cellStyle name="20% - Accent6 13" xfId="10802" hidden="1"/>
    <cellStyle name="20% - Accent6 13" xfId="5121" hidden="1"/>
    <cellStyle name="20% - Accent6 13" xfId="4868" hidden="1"/>
    <cellStyle name="20% - Accent6 13" xfId="3365" hidden="1"/>
    <cellStyle name="20% - Accent6 13" xfId="3040" hidden="1"/>
    <cellStyle name="20% - Accent6 13" xfId="2240" hidden="1"/>
    <cellStyle name="20% - Accent6 13" xfId="1923" hidden="1"/>
    <cellStyle name="20% - Accent6 13" xfId="1065" hidden="1"/>
    <cellStyle name="20% - Accent6 13" xfId="354" hidden="1"/>
    <cellStyle name="20% - Accent6 13" xfId="11519" hidden="1"/>
    <cellStyle name="20% - Accent6 13" xfId="11634" hidden="1"/>
    <cellStyle name="20% - Accent6 13" xfId="12357" hidden="1"/>
    <cellStyle name="20% - Accent6 13" xfId="12530" hidden="1"/>
    <cellStyle name="20% - Accent6 13" xfId="12923" hidden="1"/>
    <cellStyle name="20% - Accent6 13" xfId="13071" hidden="1"/>
    <cellStyle name="20% - Accent6 13" xfId="13409" hidden="1"/>
    <cellStyle name="20% - Accent6 13" xfId="13746" hidden="1"/>
    <cellStyle name="20% - Accent6 13" xfId="14311" hidden="1"/>
    <cellStyle name="20% - Accent6 13" xfId="14426" hidden="1"/>
    <cellStyle name="20% - Accent6 13" xfId="15149" hidden="1"/>
    <cellStyle name="20% - Accent6 13" xfId="15322" hidden="1"/>
    <cellStyle name="20% - Accent6 13" xfId="15715" hidden="1"/>
    <cellStyle name="20% - Accent6 13" xfId="15863" hidden="1"/>
    <cellStyle name="20% - Accent6 13" xfId="16201" hidden="1"/>
    <cellStyle name="20% - Accent6 13" xfId="16538" hidden="1"/>
    <cellStyle name="20% - Accent6 13" xfId="17144" hidden="1"/>
    <cellStyle name="20% - Accent6 13" xfId="17259" hidden="1"/>
    <cellStyle name="20% - Accent6 13" xfId="17982" hidden="1"/>
    <cellStyle name="20% - Accent6 13" xfId="18155" hidden="1"/>
    <cellStyle name="20% - Accent6 13" xfId="18548" hidden="1"/>
    <cellStyle name="20% - Accent6 13" xfId="18696" hidden="1"/>
    <cellStyle name="20% - Accent6 13" xfId="19034" hidden="1"/>
    <cellStyle name="20% - Accent6 13" xfId="19371" hidden="1"/>
    <cellStyle name="20% - Accent6 13" xfId="19937" hidden="1"/>
    <cellStyle name="20% - Accent6 13" xfId="20052" hidden="1"/>
    <cellStyle name="20% - Accent6 13" xfId="20775" hidden="1"/>
    <cellStyle name="20% - Accent6 13" xfId="20948" hidden="1"/>
    <cellStyle name="20% - Accent6 13" xfId="21341" hidden="1"/>
    <cellStyle name="20% - Accent6 13" xfId="21489" hidden="1"/>
    <cellStyle name="20% - Accent6 13" xfId="21827" hidden="1"/>
    <cellStyle name="20% - Accent6 13" xfId="22164" hidden="1"/>
    <cellStyle name="20% - Accent6 13" xfId="22729" hidden="1"/>
    <cellStyle name="20% - Accent6 13" xfId="22844" hidden="1"/>
    <cellStyle name="20% - Accent6 13" xfId="23567" hidden="1"/>
    <cellStyle name="20% - Accent6 13" xfId="23740" hidden="1"/>
    <cellStyle name="20% - Accent6 13" xfId="24133" hidden="1"/>
    <cellStyle name="20% - Accent6 13" xfId="24281" hidden="1"/>
    <cellStyle name="20% - Accent6 13" xfId="24619" hidden="1"/>
    <cellStyle name="20% - Accent6 13" xfId="24956" hidden="1"/>
    <cellStyle name="20% - Accent6 13" xfId="25522" hidden="1"/>
    <cellStyle name="20% - Accent6 13" xfId="25637" hidden="1"/>
    <cellStyle name="20% - Accent6 13" xfId="26360" hidden="1"/>
    <cellStyle name="20% - Accent6 13" xfId="26533" hidden="1"/>
    <cellStyle name="20% - Accent6 13" xfId="26926" hidden="1"/>
    <cellStyle name="20% - Accent6 13" xfId="27074" hidden="1"/>
    <cellStyle name="20% - Accent6 13" xfId="27412" hidden="1"/>
    <cellStyle name="20% - Accent6 13" xfId="27749" hidden="1"/>
    <cellStyle name="20% - Accent6 13" xfId="28315" hidden="1"/>
    <cellStyle name="20% - Accent6 13" xfId="28430" hidden="1"/>
    <cellStyle name="20% - Accent6 13" xfId="29153" hidden="1"/>
    <cellStyle name="20% - Accent6 13" xfId="29326" hidden="1"/>
    <cellStyle name="20% - Accent6 13" xfId="29719" hidden="1"/>
    <cellStyle name="20% - Accent6 13" xfId="29867" hidden="1"/>
    <cellStyle name="20% - Accent6 13" xfId="30205" hidden="1"/>
    <cellStyle name="20% - Accent6 13" xfId="30542" hidden="1"/>
    <cellStyle name="20% - Accent6 13" xfId="31107" hidden="1"/>
    <cellStyle name="20% - Accent6 13" xfId="31222" hidden="1"/>
    <cellStyle name="20% - Accent6 13" xfId="31945" hidden="1"/>
    <cellStyle name="20% - Accent6 13" xfId="32118" hidden="1"/>
    <cellStyle name="20% - Accent6 13" xfId="32511" hidden="1"/>
    <cellStyle name="20% - Accent6 13" xfId="32659" hidden="1"/>
    <cellStyle name="20% - Accent6 13" xfId="32997" hidden="1"/>
    <cellStyle name="20% - Accent6 13" xfId="33334" hidden="1"/>
    <cellStyle name="20% - Accent6 13" xfId="33898" hidden="1"/>
    <cellStyle name="20% - Accent6 13" xfId="34013" hidden="1"/>
    <cellStyle name="20% - Accent6 13" xfId="34736" hidden="1"/>
    <cellStyle name="20% - Accent6 13" xfId="34909" hidden="1"/>
    <cellStyle name="20% - Accent6 13" xfId="35302" hidden="1"/>
    <cellStyle name="20% - Accent6 13" xfId="35450" hidden="1"/>
    <cellStyle name="20% - Accent6 13" xfId="35788" hidden="1"/>
    <cellStyle name="20% - Accent6 13" xfId="36125" hidden="1"/>
    <cellStyle name="20% - Accent6 13" xfId="36690" hidden="1"/>
    <cellStyle name="20% - Accent6 13" xfId="36805" hidden="1"/>
    <cellStyle name="20% - Accent6 13" xfId="37528" hidden="1"/>
    <cellStyle name="20% - Accent6 13" xfId="37701" hidden="1"/>
    <cellStyle name="20% - Accent6 13" xfId="38094" hidden="1"/>
    <cellStyle name="20% - Accent6 13" xfId="38242" hidden="1"/>
    <cellStyle name="20% - Accent6 13" xfId="38580" hidden="1"/>
    <cellStyle name="20% - Accent6 13" xfId="38917" hidden="1"/>
    <cellStyle name="20% - Accent6 13" xfId="39482" hidden="1"/>
    <cellStyle name="20% - Accent6 13" xfId="39597" hidden="1"/>
    <cellStyle name="20% - Accent6 13" xfId="40320" hidden="1"/>
    <cellStyle name="20% - Accent6 13" xfId="40493" hidden="1"/>
    <cellStyle name="20% - Accent6 13" xfId="40886" hidden="1"/>
    <cellStyle name="20% - Accent6 13" xfId="41034" hidden="1"/>
    <cellStyle name="20% - Accent6 13" xfId="41372" hidden="1"/>
    <cellStyle name="20% - Accent6 13" xfId="41709" hidden="1"/>
    <cellStyle name="20% - Accent6 13" xfId="42272" hidden="1"/>
    <cellStyle name="20% - Accent6 13" xfId="42387" hidden="1"/>
    <cellStyle name="20% - Accent6 13" xfId="43110" hidden="1"/>
    <cellStyle name="20% - Accent6 13" xfId="43283" hidden="1"/>
    <cellStyle name="20% - Accent6 13" xfId="43676" hidden="1"/>
    <cellStyle name="20% - Accent6 13" xfId="43824" hidden="1"/>
    <cellStyle name="20% - Accent6 13" xfId="44162" hidden="1"/>
    <cellStyle name="20% - Accent6 13" xfId="44499" hidden="1"/>
    <cellStyle name="20% - Accent6 13" xfId="45064" hidden="1"/>
    <cellStyle name="20% - Accent6 13" xfId="45179" hidden="1"/>
    <cellStyle name="20% - Accent6 13" xfId="45902" hidden="1"/>
    <cellStyle name="20% - Accent6 13" xfId="46075" hidden="1"/>
    <cellStyle name="20% - Accent6 13" xfId="46468" hidden="1"/>
    <cellStyle name="20% - Accent6 13" xfId="46616" hidden="1"/>
    <cellStyle name="20% - Accent6 13" xfId="46954" hidden="1"/>
    <cellStyle name="20% - Accent6 13" xfId="47291" hidden="1"/>
    <cellStyle name="20% - Accent6 13" xfId="47856" hidden="1"/>
    <cellStyle name="20% - Accent6 13" xfId="47971" hidden="1"/>
    <cellStyle name="20% - Accent6 13" xfId="48694" hidden="1"/>
    <cellStyle name="20% - Accent6 13" xfId="48867" hidden="1"/>
    <cellStyle name="20% - Accent6 13" xfId="49260" hidden="1"/>
    <cellStyle name="20% - Accent6 13" xfId="49408" hidden="1"/>
    <cellStyle name="20% - Accent6 13" xfId="49746" hidden="1"/>
    <cellStyle name="20% - Accent6 13" xfId="50083" hidden="1"/>
    <cellStyle name="20% - Accent6 13" xfId="50646" hidden="1"/>
    <cellStyle name="20% - Accent6 13" xfId="50761" hidden="1"/>
    <cellStyle name="20% - Accent6 13" xfId="51484" hidden="1"/>
    <cellStyle name="20% - Accent6 13" xfId="51657" hidden="1"/>
    <cellStyle name="20% - Accent6 13" xfId="52050" hidden="1"/>
    <cellStyle name="20% - Accent6 13" xfId="52198" hidden="1"/>
    <cellStyle name="20% - Accent6 13" xfId="52536" hidden="1"/>
    <cellStyle name="20% - Accent6 13" xfId="52873" hidden="1"/>
    <cellStyle name="20% - Accent6 13" xfId="53438" hidden="1"/>
    <cellStyle name="20% - Accent6 13" xfId="53553" hidden="1"/>
    <cellStyle name="20% - Accent6 13" xfId="54276" hidden="1"/>
    <cellStyle name="20% - Accent6 13" xfId="54449" hidden="1"/>
    <cellStyle name="20% - Accent6 13" xfId="54842" hidden="1"/>
    <cellStyle name="20% - Accent6 13" xfId="54990" hidden="1"/>
    <cellStyle name="20% - Accent6 13" xfId="55328" hidden="1"/>
    <cellStyle name="20% - Accent6 13" xfId="55665" hidden="1"/>
    <cellStyle name="20% - Accent6 13" xfId="56230" hidden="1"/>
    <cellStyle name="20% - Accent6 13" xfId="56345" hidden="1"/>
    <cellStyle name="20% - Accent6 13" xfId="57068" hidden="1"/>
    <cellStyle name="20% - Accent6 13" xfId="57241" hidden="1"/>
    <cellStyle name="20% - Accent6 13" xfId="57634" hidden="1"/>
    <cellStyle name="20% - Accent6 13" xfId="57782" hidden="1"/>
    <cellStyle name="20% - Accent6 13" xfId="58120" hidden="1"/>
    <cellStyle name="20% - Accent6 13" xfId="58457" hidden="1"/>
    <cellStyle name="20% - Accent6 3 2 3 2" xfId="526" hidden="1"/>
    <cellStyle name="20% - Accent6 3 2 3 2" xfId="693" hidden="1"/>
    <cellStyle name="20% - Accent6 3 2 3 2" xfId="2053" hidden="1"/>
    <cellStyle name="20% - Accent6 3 2 3 2" xfId="2369" hidden="1"/>
    <cellStyle name="20% - Accent6 3 2 3 2" xfId="3153" hidden="1"/>
    <cellStyle name="20% - Accent6 3 2 3 2" xfId="3468" hidden="1"/>
    <cellStyle name="20% - Accent6 3 2 3 2" xfId="4131" hidden="1"/>
    <cellStyle name="20% - Accent6 3 2 3 2" xfId="4764" hidden="1"/>
    <cellStyle name="20% - Accent6 3 2 3 2" xfId="5858" hidden="1"/>
    <cellStyle name="20% - Accent6 3 2 3 2" xfId="5973" hidden="1"/>
    <cellStyle name="20% - Accent6 3 2 3 2" xfId="6696" hidden="1"/>
    <cellStyle name="20% - Accent6 3 2 3 2" xfId="6869" hidden="1"/>
    <cellStyle name="20% - Accent6 3 2 3 2" xfId="7262" hidden="1"/>
    <cellStyle name="20% - Accent6 3 2 3 2" xfId="7410" hidden="1"/>
    <cellStyle name="20% - Accent6 3 2 3 2" xfId="7748" hidden="1"/>
    <cellStyle name="20% - Accent6 3 2 3 2" xfId="8085" hidden="1"/>
    <cellStyle name="20% - Accent6 3 2 3 2" xfId="8650" hidden="1"/>
    <cellStyle name="20% - Accent6 3 2 3 2" xfId="8765" hidden="1"/>
    <cellStyle name="20% - Accent6 3 2 3 2" xfId="9488" hidden="1"/>
    <cellStyle name="20% - Accent6 3 2 3 2" xfId="9661" hidden="1"/>
    <cellStyle name="20% - Accent6 3 2 3 2" xfId="10054" hidden="1"/>
    <cellStyle name="20% - Accent6 3 2 3 2" xfId="10202" hidden="1"/>
    <cellStyle name="20% - Accent6 3 2 3 2" xfId="10540" hidden="1"/>
    <cellStyle name="20% - Accent6 3 2 3 2" xfId="10877" hidden="1"/>
    <cellStyle name="20% - Accent6 3 2 3 2" xfId="5044" hidden="1"/>
    <cellStyle name="20% - Accent6 3 2 3 2" xfId="4793" hidden="1"/>
    <cellStyle name="20% - Accent6 3 2 3 2" xfId="3289" hidden="1"/>
    <cellStyle name="20% - Accent6 3 2 3 2" xfId="2965" hidden="1"/>
    <cellStyle name="20% - Accent6 3 2 3 2" xfId="2161" hidden="1"/>
    <cellStyle name="20% - Accent6 3 2 3 2" xfId="1847" hidden="1"/>
    <cellStyle name="20% - Accent6 3 2 3 2" xfId="978" hidden="1"/>
    <cellStyle name="20% - Accent6 3 2 3 2" xfId="243" hidden="1"/>
    <cellStyle name="20% - Accent6 3 2 3 2" xfId="11594" hidden="1"/>
    <cellStyle name="20% - Accent6 3 2 3 2" xfId="11709" hidden="1"/>
    <cellStyle name="20% - Accent6 3 2 3 2" xfId="12432" hidden="1"/>
    <cellStyle name="20% - Accent6 3 2 3 2" xfId="12605" hidden="1"/>
    <cellStyle name="20% - Accent6 3 2 3 2" xfId="12998" hidden="1"/>
    <cellStyle name="20% - Accent6 3 2 3 2" xfId="13146" hidden="1"/>
    <cellStyle name="20% - Accent6 3 2 3 2" xfId="13484" hidden="1"/>
    <cellStyle name="20% - Accent6 3 2 3 2" xfId="13821" hidden="1"/>
    <cellStyle name="20% - Accent6 3 2 3 2" xfId="14386" hidden="1"/>
    <cellStyle name="20% - Accent6 3 2 3 2" xfId="14501" hidden="1"/>
    <cellStyle name="20% - Accent6 3 2 3 2" xfId="15224" hidden="1"/>
    <cellStyle name="20% - Accent6 3 2 3 2" xfId="15397" hidden="1"/>
    <cellStyle name="20% - Accent6 3 2 3 2" xfId="15790" hidden="1"/>
    <cellStyle name="20% - Accent6 3 2 3 2" xfId="15938" hidden="1"/>
    <cellStyle name="20% - Accent6 3 2 3 2" xfId="16276" hidden="1"/>
    <cellStyle name="20% - Accent6 3 2 3 2" xfId="16613" hidden="1"/>
    <cellStyle name="20% - Accent6 3 2 3 2" xfId="17219" hidden="1"/>
    <cellStyle name="20% - Accent6 3 2 3 2" xfId="17334" hidden="1"/>
    <cellStyle name="20% - Accent6 3 2 3 2" xfId="18057" hidden="1"/>
    <cellStyle name="20% - Accent6 3 2 3 2" xfId="18230" hidden="1"/>
    <cellStyle name="20% - Accent6 3 2 3 2" xfId="18623" hidden="1"/>
    <cellStyle name="20% - Accent6 3 2 3 2" xfId="18771" hidden="1"/>
    <cellStyle name="20% - Accent6 3 2 3 2" xfId="19109" hidden="1"/>
    <cellStyle name="20% - Accent6 3 2 3 2" xfId="19446" hidden="1"/>
    <cellStyle name="20% - Accent6 3 2 3 2" xfId="20012" hidden="1"/>
    <cellStyle name="20% - Accent6 3 2 3 2" xfId="20127" hidden="1"/>
    <cellStyle name="20% - Accent6 3 2 3 2" xfId="20850" hidden="1"/>
    <cellStyle name="20% - Accent6 3 2 3 2" xfId="21023" hidden="1"/>
    <cellStyle name="20% - Accent6 3 2 3 2" xfId="21416" hidden="1"/>
    <cellStyle name="20% - Accent6 3 2 3 2" xfId="21564" hidden="1"/>
    <cellStyle name="20% - Accent6 3 2 3 2" xfId="21902" hidden="1"/>
    <cellStyle name="20% - Accent6 3 2 3 2" xfId="22239" hidden="1"/>
    <cellStyle name="20% - Accent6 3 2 3 2" xfId="22804" hidden="1"/>
    <cellStyle name="20% - Accent6 3 2 3 2" xfId="22919" hidden="1"/>
    <cellStyle name="20% - Accent6 3 2 3 2" xfId="23642" hidden="1"/>
    <cellStyle name="20% - Accent6 3 2 3 2" xfId="23815" hidden="1"/>
    <cellStyle name="20% - Accent6 3 2 3 2" xfId="24208" hidden="1"/>
    <cellStyle name="20% - Accent6 3 2 3 2" xfId="24356" hidden="1"/>
    <cellStyle name="20% - Accent6 3 2 3 2" xfId="24694" hidden="1"/>
    <cellStyle name="20% - Accent6 3 2 3 2" xfId="25031" hidden="1"/>
    <cellStyle name="20% - Accent6 3 2 3 2" xfId="25597" hidden="1"/>
    <cellStyle name="20% - Accent6 3 2 3 2" xfId="25712" hidden="1"/>
    <cellStyle name="20% - Accent6 3 2 3 2" xfId="26435" hidden="1"/>
    <cellStyle name="20% - Accent6 3 2 3 2" xfId="26608" hidden="1"/>
    <cellStyle name="20% - Accent6 3 2 3 2" xfId="27001" hidden="1"/>
    <cellStyle name="20% - Accent6 3 2 3 2" xfId="27149" hidden="1"/>
    <cellStyle name="20% - Accent6 3 2 3 2" xfId="27487" hidden="1"/>
    <cellStyle name="20% - Accent6 3 2 3 2" xfId="27824" hidden="1"/>
    <cellStyle name="20% - Accent6 3 2 3 2" xfId="28390" hidden="1"/>
    <cellStyle name="20% - Accent6 3 2 3 2" xfId="28505" hidden="1"/>
    <cellStyle name="20% - Accent6 3 2 3 2" xfId="29228" hidden="1"/>
    <cellStyle name="20% - Accent6 3 2 3 2" xfId="29401" hidden="1"/>
    <cellStyle name="20% - Accent6 3 2 3 2" xfId="29794" hidden="1"/>
    <cellStyle name="20% - Accent6 3 2 3 2" xfId="29942" hidden="1"/>
    <cellStyle name="20% - Accent6 3 2 3 2" xfId="30280" hidden="1"/>
    <cellStyle name="20% - Accent6 3 2 3 2" xfId="30617" hidden="1"/>
    <cellStyle name="20% - Accent6 3 2 3 2" xfId="31182" hidden="1"/>
    <cellStyle name="20% - Accent6 3 2 3 2" xfId="31297" hidden="1"/>
    <cellStyle name="20% - Accent6 3 2 3 2" xfId="32020" hidden="1"/>
    <cellStyle name="20% - Accent6 3 2 3 2" xfId="32193" hidden="1"/>
    <cellStyle name="20% - Accent6 3 2 3 2" xfId="32586" hidden="1"/>
    <cellStyle name="20% - Accent6 3 2 3 2" xfId="32734" hidden="1"/>
    <cellStyle name="20% - Accent6 3 2 3 2" xfId="33072" hidden="1"/>
    <cellStyle name="20% - Accent6 3 2 3 2" xfId="33409" hidden="1"/>
    <cellStyle name="20% - Accent6 3 2 3 2" xfId="33973" hidden="1"/>
    <cellStyle name="20% - Accent6 3 2 3 2" xfId="34088" hidden="1"/>
    <cellStyle name="20% - Accent6 3 2 3 2" xfId="34811" hidden="1"/>
    <cellStyle name="20% - Accent6 3 2 3 2" xfId="34984" hidden="1"/>
    <cellStyle name="20% - Accent6 3 2 3 2" xfId="35377" hidden="1"/>
    <cellStyle name="20% - Accent6 3 2 3 2" xfId="35525" hidden="1"/>
    <cellStyle name="20% - Accent6 3 2 3 2" xfId="35863" hidden="1"/>
    <cellStyle name="20% - Accent6 3 2 3 2" xfId="36200" hidden="1"/>
    <cellStyle name="20% - Accent6 3 2 3 2" xfId="36765" hidden="1"/>
    <cellStyle name="20% - Accent6 3 2 3 2" xfId="36880" hidden="1"/>
    <cellStyle name="20% - Accent6 3 2 3 2" xfId="37603" hidden="1"/>
    <cellStyle name="20% - Accent6 3 2 3 2" xfId="37776" hidden="1"/>
    <cellStyle name="20% - Accent6 3 2 3 2" xfId="38169" hidden="1"/>
    <cellStyle name="20% - Accent6 3 2 3 2" xfId="38317" hidden="1"/>
    <cellStyle name="20% - Accent6 3 2 3 2" xfId="38655" hidden="1"/>
    <cellStyle name="20% - Accent6 3 2 3 2" xfId="38992" hidden="1"/>
    <cellStyle name="20% - Accent6 3 2 3 2" xfId="39557" hidden="1"/>
    <cellStyle name="20% - Accent6 3 2 3 2" xfId="39672" hidden="1"/>
    <cellStyle name="20% - Accent6 3 2 3 2" xfId="40395" hidden="1"/>
    <cellStyle name="20% - Accent6 3 2 3 2" xfId="40568" hidden="1"/>
    <cellStyle name="20% - Accent6 3 2 3 2" xfId="40961" hidden="1"/>
    <cellStyle name="20% - Accent6 3 2 3 2" xfId="41109" hidden="1"/>
    <cellStyle name="20% - Accent6 3 2 3 2" xfId="41447" hidden="1"/>
    <cellStyle name="20% - Accent6 3 2 3 2" xfId="41784" hidden="1"/>
    <cellStyle name="20% - Accent6 3 2 3 2" xfId="42347" hidden="1"/>
    <cellStyle name="20% - Accent6 3 2 3 2" xfId="42462" hidden="1"/>
    <cellStyle name="20% - Accent6 3 2 3 2" xfId="43185" hidden="1"/>
    <cellStyle name="20% - Accent6 3 2 3 2" xfId="43358" hidden="1"/>
    <cellStyle name="20% - Accent6 3 2 3 2" xfId="43751" hidden="1"/>
    <cellStyle name="20% - Accent6 3 2 3 2" xfId="43899" hidden="1"/>
    <cellStyle name="20% - Accent6 3 2 3 2" xfId="44237" hidden="1"/>
    <cellStyle name="20% - Accent6 3 2 3 2" xfId="44574" hidden="1"/>
    <cellStyle name="20% - Accent6 3 2 3 2" xfId="45139" hidden="1"/>
    <cellStyle name="20% - Accent6 3 2 3 2" xfId="45254" hidden="1"/>
    <cellStyle name="20% - Accent6 3 2 3 2" xfId="45977" hidden="1"/>
    <cellStyle name="20% - Accent6 3 2 3 2" xfId="46150" hidden="1"/>
    <cellStyle name="20% - Accent6 3 2 3 2" xfId="46543" hidden="1"/>
    <cellStyle name="20% - Accent6 3 2 3 2" xfId="46691" hidden="1"/>
    <cellStyle name="20% - Accent6 3 2 3 2" xfId="47029" hidden="1"/>
    <cellStyle name="20% - Accent6 3 2 3 2" xfId="47366" hidden="1"/>
    <cellStyle name="20% - Accent6 3 2 3 2" xfId="47931" hidden="1"/>
    <cellStyle name="20% - Accent6 3 2 3 2" xfId="48046" hidden="1"/>
    <cellStyle name="20% - Accent6 3 2 3 2" xfId="48769" hidden="1"/>
    <cellStyle name="20% - Accent6 3 2 3 2" xfId="48942" hidden="1"/>
    <cellStyle name="20% - Accent6 3 2 3 2" xfId="49335" hidden="1"/>
    <cellStyle name="20% - Accent6 3 2 3 2" xfId="49483" hidden="1"/>
    <cellStyle name="20% - Accent6 3 2 3 2" xfId="49821" hidden="1"/>
    <cellStyle name="20% - Accent6 3 2 3 2" xfId="50158" hidden="1"/>
    <cellStyle name="20% - Accent6 3 2 3 2" xfId="50721" hidden="1"/>
    <cellStyle name="20% - Accent6 3 2 3 2" xfId="50836" hidden="1"/>
    <cellStyle name="20% - Accent6 3 2 3 2" xfId="51559" hidden="1"/>
    <cellStyle name="20% - Accent6 3 2 3 2" xfId="51732" hidden="1"/>
    <cellStyle name="20% - Accent6 3 2 3 2" xfId="52125" hidden="1"/>
    <cellStyle name="20% - Accent6 3 2 3 2" xfId="52273" hidden="1"/>
    <cellStyle name="20% - Accent6 3 2 3 2" xfId="52611" hidden="1"/>
    <cellStyle name="20% - Accent6 3 2 3 2" xfId="52948" hidden="1"/>
    <cellStyle name="20% - Accent6 3 2 3 2" xfId="53513" hidden="1"/>
    <cellStyle name="20% - Accent6 3 2 3 2" xfId="53628" hidden="1"/>
    <cellStyle name="20% - Accent6 3 2 3 2" xfId="54351" hidden="1"/>
    <cellStyle name="20% - Accent6 3 2 3 2" xfId="54524" hidden="1"/>
    <cellStyle name="20% - Accent6 3 2 3 2" xfId="54917" hidden="1"/>
    <cellStyle name="20% - Accent6 3 2 3 2" xfId="55065" hidden="1"/>
    <cellStyle name="20% - Accent6 3 2 3 2" xfId="55403" hidden="1"/>
    <cellStyle name="20% - Accent6 3 2 3 2" xfId="55740" hidden="1"/>
    <cellStyle name="20% - Accent6 3 2 3 2" xfId="56305" hidden="1"/>
    <cellStyle name="20% - Accent6 3 2 3 2" xfId="56420" hidden="1"/>
    <cellStyle name="20% - Accent6 3 2 3 2" xfId="57143" hidden="1"/>
    <cellStyle name="20% - Accent6 3 2 3 2" xfId="57316" hidden="1"/>
    <cellStyle name="20% - Accent6 3 2 3 2" xfId="57709" hidden="1"/>
    <cellStyle name="20% - Accent6 3 2 3 2" xfId="57857" hidden="1"/>
    <cellStyle name="20% - Accent6 3 2 3 2" xfId="58195" hidden="1"/>
    <cellStyle name="20% - Accent6 3 2 3 2" xfId="58532" hidden="1"/>
    <cellStyle name="20% - Accent6 3 2 4 2" xfId="487" hidden="1"/>
    <cellStyle name="20% - Accent6 3 2 4 2" xfId="654" hidden="1"/>
    <cellStyle name="20% - Accent6 3 2 4 2" xfId="2014" hidden="1"/>
    <cellStyle name="20% - Accent6 3 2 4 2" xfId="2330" hidden="1"/>
    <cellStyle name="20% - Accent6 3 2 4 2" xfId="3114" hidden="1"/>
    <cellStyle name="20% - Accent6 3 2 4 2" xfId="3429" hidden="1"/>
    <cellStyle name="20% - Accent6 3 2 4 2" xfId="4092" hidden="1"/>
    <cellStyle name="20% - Accent6 3 2 4 2" xfId="4725" hidden="1"/>
    <cellStyle name="20% - Accent6 3 2 4 2" xfId="5819" hidden="1"/>
    <cellStyle name="20% - Accent6 3 2 4 2" xfId="5934" hidden="1"/>
    <cellStyle name="20% - Accent6 3 2 4 2" xfId="6657" hidden="1"/>
    <cellStyle name="20% - Accent6 3 2 4 2" xfId="6830" hidden="1"/>
    <cellStyle name="20% - Accent6 3 2 4 2" xfId="7223" hidden="1"/>
    <cellStyle name="20% - Accent6 3 2 4 2" xfId="7371" hidden="1"/>
    <cellStyle name="20% - Accent6 3 2 4 2" xfId="7709" hidden="1"/>
    <cellStyle name="20% - Accent6 3 2 4 2" xfId="8046" hidden="1"/>
    <cellStyle name="20% - Accent6 3 2 4 2" xfId="8611" hidden="1"/>
    <cellStyle name="20% - Accent6 3 2 4 2" xfId="8726" hidden="1"/>
    <cellStyle name="20% - Accent6 3 2 4 2" xfId="9449" hidden="1"/>
    <cellStyle name="20% - Accent6 3 2 4 2" xfId="9622" hidden="1"/>
    <cellStyle name="20% - Accent6 3 2 4 2" xfId="10015" hidden="1"/>
    <cellStyle name="20% - Accent6 3 2 4 2" xfId="10163" hidden="1"/>
    <cellStyle name="20% - Accent6 3 2 4 2" xfId="10501" hidden="1"/>
    <cellStyle name="20% - Accent6 3 2 4 2" xfId="10838" hidden="1"/>
    <cellStyle name="20% - Accent6 3 2 4 2" xfId="5084" hidden="1"/>
    <cellStyle name="20% - Accent6 3 2 4 2" xfId="4832" hidden="1"/>
    <cellStyle name="20% - Accent6 3 2 4 2" xfId="3328" hidden="1"/>
    <cellStyle name="20% - Accent6 3 2 4 2" xfId="3004" hidden="1"/>
    <cellStyle name="20% - Accent6 3 2 4 2" xfId="2202" hidden="1"/>
    <cellStyle name="20% - Accent6 3 2 4 2" xfId="1886" hidden="1"/>
    <cellStyle name="20% - Accent6 3 2 4 2" xfId="1022" hidden="1"/>
    <cellStyle name="20% - Accent6 3 2 4 2" xfId="302" hidden="1"/>
    <cellStyle name="20% - Accent6 3 2 4 2" xfId="11555" hidden="1"/>
    <cellStyle name="20% - Accent6 3 2 4 2" xfId="11670" hidden="1"/>
    <cellStyle name="20% - Accent6 3 2 4 2" xfId="12393" hidden="1"/>
    <cellStyle name="20% - Accent6 3 2 4 2" xfId="12566" hidden="1"/>
    <cellStyle name="20% - Accent6 3 2 4 2" xfId="12959" hidden="1"/>
    <cellStyle name="20% - Accent6 3 2 4 2" xfId="13107" hidden="1"/>
    <cellStyle name="20% - Accent6 3 2 4 2" xfId="13445" hidden="1"/>
    <cellStyle name="20% - Accent6 3 2 4 2" xfId="13782" hidden="1"/>
    <cellStyle name="20% - Accent6 3 2 4 2" xfId="14347" hidden="1"/>
    <cellStyle name="20% - Accent6 3 2 4 2" xfId="14462" hidden="1"/>
    <cellStyle name="20% - Accent6 3 2 4 2" xfId="15185" hidden="1"/>
    <cellStyle name="20% - Accent6 3 2 4 2" xfId="15358" hidden="1"/>
    <cellStyle name="20% - Accent6 3 2 4 2" xfId="15751" hidden="1"/>
    <cellStyle name="20% - Accent6 3 2 4 2" xfId="15899" hidden="1"/>
    <cellStyle name="20% - Accent6 3 2 4 2" xfId="16237" hidden="1"/>
    <cellStyle name="20% - Accent6 3 2 4 2" xfId="16574" hidden="1"/>
    <cellStyle name="20% - Accent6 3 2 4 2" xfId="17180" hidden="1"/>
    <cellStyle name="20% - Accent6 3 2 4 2" xfId="17295" hidden="1"/>
    <cellStyle name="20% - Accent6 3 2 4 2" xfId="18018" hidden="1"/>
    <cellStyle name="20% - Accent6 3 2 4 2" xfId="18191" hidden="1"/>
    <cellStyle name="20% - Accent6 3 2 4 2" xfId="18584" hidden="1"/>
    <cellStyle name="20% - Accent6 3 2 4 2" xfId="18732" hidden="1"/>
    <cellStyle name="20% - Accent6 3 2 4 2" xfId="19070" hidden="1"/>
    <cellStyle name="20% - Accent6 3 2 4 2" xfId="19407" hidden="1"/>
    <cellStyle name="20% - Accent6 3 2 4 2" xfId="19973" hidden="1"/>
    <cellStyle name="20% - Accent6 3 2 4 2" xfId="20088" hidden="1"/>
    <cellStyle name="20% - Accent6 3 2 4 2" xfId="20811" hidden="1"/>
    <cellStyle name="20% - Accent6 3 2 4 2" xfId="20984" hidden="1"/>
    <cellStyle name="20% - Accent6 3 2 4 2" xfId="21377" hidden="1"/>
    <cellStyle name="20% - Accent6 3 2 4 2" xfId="21525" hidden="1"/>
    <cellStyle name="20% - Accent6 3 2 4 2" xfId="21863" hidden="1"/>
    <cellStyle name="20% - Accent6 3 2 4 2" xfId="22200" hidden="1"/>
    <cellStyle name="20% - Accent6 3 2 4 2" xfId="22765" hidden="1"/>
    <cellStyle name="20% - Accent6 3 2 4 2" xfId="22880" hidden="1"/>
    <cellStyle name="20% - Accent6 3 2 4 2" xfId="23603" hidden="1"/>
    <cellStyle name="20% - Accent6 3 2 4 2" xfId="23776" hidden="1"/>
    <cellStyle name="20% - Accent6 3 2 4 2" xfId="24169" hidden="1"/>
    <cellStyle name="20% - Accent6 3 2 4 2" xfId="24317" hidden="1"/>
    <cellStyle name="20% - Accent6 3 2 4 2" xfId="24655" hidden="1"/>
    <cellStyle name="20% - Accent6 3 2 4 2" xfId="24992" hidden="1"/>
    <cellStyle name="20% - Accent6 3 2 4 2" xfId="25558" hidden="1"/>
    <cellStyle name="20% - Accent6 3 2 4 2" xfId="25673" hidden="1"/>
    <cellStyle name="20% - Accent6 3 2 4 2" xfId="26396" hidden="1"/>
    <cellStyle name="20% - Accent6 3 2 4 2" xfId="26569" hidden="1"/>
    <cellStyle name="20% - Accent6 3 2 4 2" xfId="26962" hidden="1"/>
    <cellStyle name="20% - Accent6 3 2 4 2" xfId="27110" hidden="1"/>
    <cellStyle name="20% - Accent6 3 2 4 2" xfId="27448" hidden="1"/>
    <cellStyle name="20% - Accent6 3 2 4 2" xfId="27785" hidden="1"/>
    <cellStyle name="20% - Accent6 3 2 4 2" xfId="28351" hidden="1"/>
    <cellStyle name="20% - Accent6 3 2 4 2" xfId="28466" hidden="1"/>
    <cellStyle name="20% - Accent6 3 2 4 2" xfId="29189" hidden="1"/>
    <cellStyle name="20% - Accent6 3 2 4 2" xfId="29362" hidden="1"/>
    <cellStyle name="20% - Accent6 3 2 4 2" xfId="29755" hidden="1"/>
    <cellStyle name="20% - Accent6 3 2 4 2" xfId="29903" hidden="1"/>
    <cellStyle name="20% - Accent6 3 2 4 2" xfId="30241" hidden="1"/>
    <cellStyle name="20% - Accent6 3 2 4 2" xfId="30578" hidden="1"/>
    <cellStyle name="20% - Accent6 3 2 4 2" xfId="31143" hidden="1"/>
    <cellStyle name="20% - Accent6 3 2 4 2" xfId="31258" hidden="1"/>
    <cellStyle name="20% - Accent6 3 2 4 2" xfId="31981" hidden="1"/>
    <cellStyle name="20% - Accent6 3 2 4 2" xfId="32154" hidden="1"/>
    <cellStyle name="20% - Accent6 3 2 4 2" xfId="32547" hidden="1"/>
    <cellStyle name="20% - Accent6 3 2 4 2" xfId="32695" hidden="1"/>
    <cellStyle name="20% - Accent6 3 2 4 2" xfId="33033" hidden="1"/>
    <cellStyle name="20% - Accent6 3 2 4 2" xfId="33370" hidden="1"/>
    <cellStyle name="20% - Accent6 3 2 4 2" xfId="33934" hidden="1"/>
    <cellStyle name="20% - Accent6 3 2 4 2" xfId="34049" hidden="1"/>
    <cellStyle name="20% - Accent6 3 2 4 2" xfId="34772" hidden="1"/>
    <cellStyle name="20% - Accent6 3 2 4 2" xfId="34945" hidden="1"/>
    <cellStyle name="20% - Accent6 3 2 4 2" xfId="35338" hidden="1"/>
    <cellStyle name="20% - Accent6 3 2 4 2" xfId="35486" hidden="1"/>
    <cellStyle name="20% - Accent6 3 2 4 2" xfId="35824" hidden="1"/>
    <cellStyle name="20% - Accent6 3 2 4 2" xfId="36161" hidden="1"/>
    <cellStyle name="20% - Accent6 3 2 4 2" xfId="36726" hidden="1"/>
    <cellStyle name="20% - Accent6 3 2 4 2" xfId="36841" hidden="1"/>
    <cellStyle name="20% - Accent6 3 2 4 2" xfId="37564" hidden="1"/>
    <cellStyle name="20% - Accent6 3 2 4 2" xfId="37737" hidden="1"/>
    <cellStyle name="20% - Accent6 3 2 4 2" xfId="38130" hidden="1"/>
    <cellStyle name="20% - Accent6 3 2 4 2" xfId="38278" hidden="1"/>
    <cellStyle name="20% - Accent6 3 2 4 2" xfId="38616" hidden="1"/>
    <cellStyle name="20% - Accent6 3 2 4 2" xfId="38953" hidden="1"/>
    <cellStyle name="20% - Accent6 3 2 4 2" xfId="39518" hidden="1"/>
    <cellStyle name="20% - Accent6 3 2 4 2" xfId="39633" hidden="1"/>
    <cellStyle name="20% - Accent6 3 2 4 2" xfId="40356" hidden="1"/>
    <cellStyle name="20% - Accent6 3 2 4 2" xfId="40529" hidden="1"/>
    <cellStyle name="20% - Accent6 3 2 4 2" xfId="40922" hidden="1"/>
    <cellStyle name="20% - Accent6 3 2 4 2" xfId="41070" hidden="1"/>
    <cellStyle name="20% - Accent6 3 2 4 2" xfId="41408" hidden="1"/>
    <cellStyle name="20% - Accent6 3 2 4 2" xfId="41745" hidden="1"/>
    <cellStyle name="20% - Accent6 3 2 4 2" xfId="42308" hidden="1"/>
    <cellStyle name="20% - Accent6 3 2 4 2" xfId="42423" hidden="1"/>
    <cellStyle name="20% - Accent6 3 2 4 2" xfId="43146" hidden="1"/>
    <cellStyle name="20% - Accent6 3 2 4 2" xfId="43319" hidden="1"/>
    <cellStyle name="20% - Accent6 3 2 4 2" xfId="43712" hidden="1"/>
    <cellStyle name="20% - Accent6 3 2 4 2" xfId="43860" hidden="1"/>
    <cellStyle name="20% - Accent6 3 2 4 2" xfId="44198" hidden="1"/>
    <cellStyle name="20% - Accent6 3 2 4 2" xfId="44535" hidden="1"/>
    <cellStyle name="20% - Accent6 3 2 4 2" xfId="45100" hidden="1"/>
    <cellStyle name="20% - Accent6 3 2 4 2" xfId="45215" hidden="1"/>
    <cellStyle name="20% - Accent6 3 2 4 2" xfId="45938" hidden="1"/>
    <cellStyle name="20% - Accent6 3 2 4 2" xfId="46111" hidden="1"/>
    <cellStyle name="20% - Accent6 3 2 4 2" xfId="46504" hidden="1"/>
    <cellStyle name="20% - Accent6 3 2 4 2" xfId="46652" hidden="1"/>
    <cellStyle name="20% - Accent6 3 2 4 2" xfId="46990" hidden="1"/>
    <cellStyle name="20% - Accent6 3 2 4 2" xfId="47327" hidden="1"/>
    <cellStyle name="20% - Accent6 3 2 4 2" xfId="47892" hidden="1"/>
    <cellStyle name="20% - Accent6 3 2 4 2" xfId="48007" hidden="1"/>
    <cellStyle name="20% - Accent6 3 2 4 2" xfId="48730" hidden="1"/>
    <cellStyle name="20% - Accent6 3 2 4 2" xfId="48903" hidden="1"/>
    <cellStyle name="20% - Accent6 3 2 4 2" xfId="49296" hidden="1"/>
    <cellStyle name="20% - Accent6 3 2 4 2" xfId="49444" hidden="1"/>
    <cellStyle name="20% - Accent6 3 2 4 2" xfId="49782" hidden="1"/>
    <cellStyle name="20% - Accent6 3 2 4 2" xfId="50119" hidden="1"/>
    <cellStyle name="20% - Accent6 3 2 4 2" xfId="50682" hidden="1"/>
    <cellStyle name="20% - Accent6 3 2 4 2" xfId="50797" hidden="1"/>
    <cellStyle name="20% - Accent6 3 2 4 2" xfId="51520" hidden="1"/>
    <cellStyle name="20% - Accent6 3 2 4 2" xfId="51693" hidden="1"/>
    <cellStyle name="20% - Accent6 3 2 4 2" xfId="52086" hidden="1"/>
    <cellStyle name="20% - Accent6 3 2 4 2" xfId="52234" hidden="1"/>
    <cellStyle name="20% - Accent6 3 2 4 2" xfId="52572" hidden="1"/>
    <cellStyle name="20% - Accent6 3 2 4 2" xfId="52909" hidden="1"/>
    <cellStyle name="20% - Accent6 3 2 4 2" xfId="53474" hidden="1"/>
    <cellStyle name="20% - Accent6 3 2 4 2" xfId="53589" hidden="1"/>
    <cellStyle name="20% - Accent6 3 2 4 2" xfId="54312" hidden="1"/>
    <cellStyle name="20% - Accent6 3 2 4 2" xfId="54485" hidden="1"/>
    <cellStyle name="20% - Accent6 3 2 4 2" xfId="54878" hidden="1"/>
    <cellStyle name="20% - Accent6 3 2 4 2" xfId="55026" hidden="1"/>
    <cellStyle name="20% - Accent6 3 2 4 2" xfId="55364" hidden="1"/>
    <cellStyle name="20% - Accent6 3 2 4 2" xfId="55701" hidden="1"/>
    <cellStyle name="20% - Accent6 3 2 4 2" xfId="56266" hidden="1"/>
    <cellStyle name="20% - Accent6 3 2 4 2" xfId="56381" hidden="1"/>
    <cellStyle name="20% - Accent6 3 2 4 2" xfId="57104" hidden="1"/>
    <cellStyle name="20% - Accent6 3 2 4 2" xfId="57277" hidden="1"/>
    <cellStyle name="20% - Accent6 3 2 4 2" xfId="57670" hidden="1"/>
    <cellStyle name="20% - Accent6 3 2 4 2" xfId="57818" hidden="1"/>
    <cellStyle name="20% - Accent6 3 2 4 2" xfId="58156" hidden="1"/>
    <cellStyle name="20% - Accent6 3 2 4 2" xfId="58493" hidden="1"/>
    <cellStyle name="20% - Accent6 3 3 3 2" xfId="486" hidden="1"/>
    <cellStyle name="20% - Accent6 3 3 3 2" xfId="653" hidden="1"/>
    <cellStyle name="20% - Accent6 3 3 3 2" xfId="2013" hidden="1"/>
    <cellStyle name="20% - Accent6 3 3 3 2" xfId="2329" hidden="1"/>
    <cellStyle name="20% - Accent6 3 3 3 2" xfId="3113" hidden="1"/>
    <cellStyle name="20% - Accent6 3 3 3 2" xfId="3428" hidden="1"/>
    <cellStyle name="20% - Accent6 3 3 3 2" xfId="4091" hidden="1"/>
    <cellStyle name="20% - Accent6 3 3 3 2" xfId="4724" hidden="1"/>
    <cellStyle name="20% - Accent6 3 3 3 2" xfId="5818" hidden="1"/>
    <cellStyle name="20% - Accent6 3 3 3 2" xfId="5933" hidden="1"/>
    <cellStyle name="20% - Accent6 3 3 3 2" xfId="6656" hidden="1"/>
    <cellStyle name="20% - Accent6 3 3 3 2" xfId="6829" hidden="1"/>
    <cellStyle name="20% - Accent6 3 3 3 2" xfId="7222" hidden="1"/>
    <cellStyle name="20% - Accent6 3 3 3 2" xfId="7370" hidden="1"/>
    <cellStyle name="20% - Accent6 3 3 3 2" xfId="7708" hidden="1"/>
    <cellStyle name="20% - Accent6 3 3 3 2" xfId="8045" hidden="1"/>
    <cellStyle name="20% - Accent6 3 3 3 2" xfId="8610" hidden="1"/>
    <cellStyle name="20% - Accent6 3 3 3 2" xfId="8725" hidden="1"/>
    <cellStyle name="20% - Accent6 3 3 3 2" xfId="9448" hidden="1"/>
    <cellStyle name="20% - Accent6 3 3 3 2" xfId="9621" hidden="1"/>
    <cellStyle name="20% - Accent6 3 3 3 2" xfId="10014" hidden="1"/>
    <cellStyle name="20% - Accent6 3 3 3 2" xfId="10162" hidden="1"/>
    <cellStyle name="20% - Accent6 3 3 3 2" xfId="10500" hidden="1"/>
    <cellStyle name="20% - Accent6 3 3 3 2" xfId="10837" hidden="1"/>
    <cellStyle name="20% - Accent6 3 3 3 2" xfId="5085" hidden="1"/>
    <cellStyle name="20% - Accent6 3 3 3 2" xfId="4833" hidden="1"/>
    <cellStyle name="20% - Accent6 3 3 3 2" xfId="3329" hidden="1"/>
    <cellStyle name="20% - Accent6 3 3 3 2" xfId="3005" hidden="1"/>
    <cellStyle name="20% - Accent6 3 3 3 2" xfId="2203" hidden="1"/>
    <cellStyle name="20% - Accent6 3 3 3 2" xfId="1887" hidden="1"/>
    <cellStyle name="20% - Accent6 3 3 3 2" xfId="1023" hidden="1"/>
    <cellStyle name="20% - Accent6 3 3 3 2" xfId="305" hidden="1"/>
    <cellStyle name="20% - Accent6 3 3 3 2" xfId="11554" hidden="1"/>
    <cellStyle name="20% - Accent6 3 3 3 2" xfId="11669" hidden="1"/>
    <cellStyle name="20% - Accent6 3 3 3 2" xfId="12392" hidden="1"/>
    <cellStyle name="20% - Accent6 3 3 3 2" xfId="12565" hidden="1"/>
    <cellStyle name="20% - Accent6 3 3 3 2" xfId="12958" hidden="1"/>
    <cellStyle name="20% - Accent6 3 3 3 2" xfId="13106" hidden="1"/>
    <cellStyle name="20% - Accent6 3 3 3 2" xfId="13444" hidden="1"/>
    <cellStyle name="20% - Accent6 3 3 3 2" xfId="13781" hidden="1"/>
    <cellStyle name="20% - Accent6 3 3 3 2" xfId="14346" hidden="1"/>
    <cellStyle name="20% - Accent6 3 3 3 2" xfId="14461" hidden="1"/>
    <cellStyle name="20% - Accent6 3 3 3 2" xfId="15184" hidden="1"/>
    <cellStyle name="20% - Accent6 3 3 3 2" xfId="15357" hidden="1"/>
    <cellStyle name="20% - Accent6 3 3 3 2" xfId="15750" hidden="1"/>
    <cellStyle name="20% - Accent6 3 3 3 2" xfId="15898" hidden="1"/>
    <cellStyle name="20% - Accent6 3 3 3 2" xfId="16236" hidden="1"/>
    <cellStyle name="20% - Accent6 3 3 3 2" xfId="16573" hidden="1"/>
    <cellStyle name="20% - Accent6 3 3 3 2" xfId="17179" hidden="1"/>
    <cellStyle name="20% - Accent6 3 3 3 2" xfId="17294" hidden="1"/>
    <cellStyle name="20% - Accent6 3 3 3 2" xfId="18017" hidden="1"/>
    <cellStyle name="20% - Accent6 3 3 3 2" xfId="18190" hidden="1"/>
    <cellStyle name="20% - Accent6 3 3 3 2" xfId="18583" hidden="1"/>
    <cellStyle name="20% - Accent6 3 3 3 2" xfId="18731" hidden="1"/>
    <cellStyle name="20% - Accent6 3 3 3 2" xfId="19069" hidden="1"/>
    <cellStyle name="20% - Accent6 3 3 3 2" xfId="19406" hidden="1"/>
    <cellStyle name="20% - Accent6 3 3 3 2" xfId="19972" hidden="1"/>
    <cellStyle name="20% - Accent6 3 3 3 2" xfId="20087" hidden="1"/>
    <cellStyle name="20% - Accent6 3 3 3 2" xfId="20810" hidden="1"/>
    <cellStyle name="20% - Accent6 3 3 3 2" xfId="20983" hidden="1"/>
    <cellStyle name="20% - Accent6 3 3 3 2" xfId="21376" hidden="1"/>
    <cellStyle name="20% - Accent6 3 3 3 2" xfId="21524" hidden="1"/>
    <cellStyle name="20% - Accent6 3 3 3 2" xfId="21862" hidden="1"/>
    <cellStyle name="20% - Accent6 3 3 3 2" xfId="22199" hidden="1"/>
    <cellStyle name="20% - Accent6 3 3 3 2" xfId="22764" hidden="1"/>
    <cellStyle name="20% - Accent6 3 3 3 2" xfId="22879" hidden="1"/>
    <cellStyle name="20% - Accent6 3 3 3 2" xfId="23602" hidden="1"/>
    <cellStyle name="20% - Accent6 3 3 3 2" xfId="23775" hidden="1"/>
    <cellStyle name="20% - Accent6 3 3 3 2" xfId="24168" hidden="1"/>
    <cellStyle name="20% - Accent6 3 3 3 2" xfId="24316" hidden="1"/>
    <cellStyle name="20% - Accent6 3 3 3 2" xfId="24654" hidden="1"/>
    <cellStyle name="20% - Accent6 3 3 3 2" xfId="24991" hidden="1"/>
    <cellStyle name="20% - Accent6 3 3 3 2" xfId="25557" hidden="1"/>
    <cellStyle name="20% - Accent6 3 3 3 2" xfId="25672" hidden="1"/>
    <cellStyle name="20% - Accent6 3 3 3 2" xfId="26395" hidden="1"/>
    <cellStyle name="20% - Accent6 3 3 3 2" xfId="26568" hidden="1"/>
    <cellStyle name="20% - Accent6 3 3 3 2" xfId="26961" hidden="1"/>
    <cellStyle name="20% - Accent6 3 3 3 2" xfId="27109" hidden="1"/>
    <cellStyle name="20% - Accent6 3 3 3 2" xfId="27447" hidden="1"/>
    <cellStyle name="20% - Accent6 3 3 3 2" xfId="27784" hidden="1"/>
    <cellStyle name="20% - Accent6 3 3 3 2" xfId="28350" hidden="1"/>
    <cellStyle name="20% - Accent6 3 3 3 2" xfId="28465" hidden="1"/>
    <cellStyle name="20% - Accent6 3 3 3 2" xfId="29188" hidden="1"/>
    <cellStyle name="20% - Accent6 3 3 3 2" xfId="29361" hidden="1"/>
    <cellStyle name="20% - Accent6 3 3 3 2" xfId="29754" hidden="1"/>
    <cellStyle name="20% - Accent6 3 3 3 2" xfId="29902" hidden="1"/>
    <cellStyle name="20% - Accent6 3 3 3 2" xfId="30240" hidden="1"/>
    <cellStyle name="20% - Accent6 3 3 3 2" xfId="30577" hidden="1"/>
    <cellStyle name="20% - Accent6 3 3 3 2" xfId="31142" hidden="1"/>
    <cellStyle name="20% - Accent6 3 3 3 2" xfId="31257" hidden="1"/>
    <cellStyle name="20% - Accent6 3 3 3 2" xfId="31980" hidden="1"/>
    <cellStyle name="20% - Accent6 3 3 3 2" xfId="32153" hidden="1"/>
    <cellStyle name="20% - Accent6 3 3 3 2" xfId="32546" hidden="1"/>
    <cellStyle name="20% - Accent6 3 3 3 2" xfId="32694" hidden="1"/>
    <cellStyle name="20% - Accent6 3 3 3 2" xfId="33032" hidden="1"/>
    <cellStyle name="20% - Accent6 3 3 3 2" xfId="33369" hidden="1"/>
    <cellStyle name="20% - Accent6 3 3 3 2" xfId="33933" hidden="1"/>
    <cellStyle name="20% - Accent6 3 3 3 2" xfId="34048" hidden="1"/>
    <cellStyle name="20% - Accent6 3 3 3 2" xfId="34771" hidden="1"/>
    <cellStyle name="20% - Accent6 3 3 3 2" xfId="34944" hidden="1"/>
    <cellStyle name="20% - Accent6 3 3 3 2" xfId="35337" hidden="1"/>
    <cellStyle name="20% - Accent6 3 3 3 2" xfId="35485" hidden="1"/>
    <cellStyle name="20% - Accent6 3 3 3 2" xfId="35823" hidden="1"/>
    <cellStyle name="20% - Accent6 3 3 3 2" xfId="36160" hidden="1"/>
    <cellStyle name="20% - Accent6 3 3 3 2" xfId="36725" hidden="1"/>
    <cellStyle name="20% - Accent6 3 3 3 2" xfId="36840" hidden="1"/>
    <cellStyle name="20% - Accent6 3 3 3 2" xfId="37563" hidden="1"/>
    <cellStyle name="20% - Accent6 3 3 3 2" xfId="37736" hidden="1"/>
    <cellStyle name="20% - Accent6 3 3 3 2" xfId="38129" hidden="1"/>
    <cellStyle name="20% - Accent6 3 3 3 2" xfId="38277" hidden="1"/>
    <cellStyle name="20% - Accent6 3 3 3 2" xfId="38615" hidden="1"/>
    <cellStyle name="20% - Accent6 3 3 3 2" xfId="38952" hidden="1"/>
    <cellStyle name="20% - Accent6 3 3 3 2" xfId="39517" hidden="1"/>
    <cellStyle name="20% - Accent6 3 3 3 2" xfId="39632" hidden="1"/>
    <cellStyle name="20% - Accent6 3 3 3 2" xfId="40355" hidden="1"/>
    <cellStyle name="20% - Accent6 3 3 3 2" xfId="40528" hidden="1"/>
    <cellStyle name="20% - Accent6 3 3 3 2" xfId="40921" hidden="1"/>
    <cellStyle name="20% - Accent6 3 3 3 2" xfId="41069" hidden="1"/>
    <cellStyle name="20% - Accent6 3 3 3 2" xfId="41407" hidden="1"/>
    <cellStyle name="20% - Accent6 3 3 3 2" xfId="41744" hidden="1"/>
    <cellStyle name="20% - Accent6 3 3 3 2" xfId="42307" hidden="1"/>
    <cellStyle name="20% - Accent6 3 3 3 2" xfId="42422" hidden="1"/>
    <cellStyle name="20% - Accent6 3 3 3 2" xfId="43145" hidden="1"/>
    <cellStyle name="20% - Accent6 3 3 3 2" xfId="43318" hidden="1"/>
    <cellStyle name="20% - Accent6 3 3 3 2" xfId="43711" hidden="1"/>
    <cellStyle name="20% - Accent6 3 3 3 2" xfId="43859" hidden="1"/>
    <cellStyle name="20% - Accent6 3 3 3 2" xfId="44197" hidden="1"/>
    <cellStyle name="20% - Accent6 3 3 3 2" xfId="44534" hidden="1"/>
    <cellStyle name="20% - Accent6 3 3 3 2" xfId="45099" hidden="1"/>
    <cellStyle name="20% - Accent6 3 3 3 2" xfId="45214" hidden="1"/>
    <cellStyle name="20% - Accent6 3 3 3 2" xfId="45937" hidden="1"/>
    <cellStyle name="20% - Accent6 3 3 3 2" xfId="46110" hidden="1"/>
    <cellStyle name="20% - Accent6 3 3 3 2" xfId="46503" hidden="1"/>
    <cellStyle name="20% - Accent6 3 3 3 2" xfId="46651" hidden="1"/>
    <cellStyle name="20% - Accent6 3 3 3 2" xfId="46989" hidden="1"/>
    <cellStyle name="20% - Accent6 3 3 3 2" xfId="47326" hidden="1"/>
    <cellStyle name="20% - Accent6 3 3 3 2" xfId="47891" hidden="1"/>
    <cellStyle name="20% - Accent6 3 3 3 2" xfId="48006" hidden="1"/>
    <cellStyle name="20% - Accent6 3 3 3 2" xfId="48729" hidden="1"/>
    <cellStyle name="20% - Accent6 3 3 3 2" xfId="48902" hidden="1"/>
    <cellStyle name="20% - Accent6 3 3 3 2" xfId="49295" hidden="1"/>
    <cellStyle name="20% - Accent6 3 3 3 2" xfId="49443" hidden="1"/>
    <cellStyle name="20% - Accent6 3 3 3 2" xfId="49781" hidden="1"/>
    <cellStyle name="20% - Accent6 3 3 3 2" xfId="50118" hidden="1"/>
    <cellStyle name="20% - Accent6 3 3 3 2" xfId="50681" hidden="1"/>
    <cellStyle name="20% - Accent6 3 3 3 2" xfId="50796" hidden="1"/>
    <cellStyle name="20% - Accent6 3 3 3 2" xfId="51519" hidden="1"/>
    <cellStyle name="20% - Accent6 3 3 3 2" xfId="51692" hidden="1"/>
    <cellStyle name="20% - Accent6 3 3 3 2" xfId="52085" hidden="1"/>
    <cellStyle name="20% - Accent6 3 3 3 2" xfId="52233" hidden="1"/>
    <cellStyle name="20% - Accent6 3 3 3 2" xfId="52571" hidden="1"/>
    <cellStyle name="20% - Accent6 3 3 3 2" xfId="52908" hidden="1"/>
    <cellStyle name="20% - Accent6 3 3 3 2" xfId="53473" hidden="1"/>
    <cellStyle name="20% - Accent6 3 3 3 2" xfId="53588" hidden="1"/>
    <cellStyle name="20% - Accent6 3 3 3 2" xfId="54311" hidden="1"/>
    <cellStyle name="20% - Accent6 3 3 3 2" xfId="54484" hidden="1"/>
    <cellStyle name="20% - Accent6 3 3 3 2" xfId="54877" hidden="1"/>
    <cellStyle name="20% - Accent6 3 3 3 2" xfId="55025" hidden="1"/>
    <cellStyle name="20% - Accent6 3 3 3 2" xfId="55363" hidden="1"/>
    <cellStyle name="20% - Accent6 3 3 3 2" xfId="55700" hidden="1"/>
    <cellStyle name="20% - Accent6 3 3 3 2" xfId="56265" hidden="1"/>
    <cellStyle name="20% - Accent6 3 3 3 2" xfId="56380" hidden="1"/>
    <cellStyle name="20% - Accent6 3 3 3 2" xfId="57103" hidden="1"/>
    <cellStyle name="20% - Accent6 3 3 3 2" xfId="57276" hidden="1"/>
    <cellStyle name="20% - Accent6 3 3 3 2" xfId="57669" hidden="1"/>
    <cellStyle name="20% - Accent6 3 3 3 2" xfId="57817" hidden="1"/>
    <cellStyle name="20% - Accent6 3 3 3 2" xfId="58155" hidden="1"/>
    <cellStyle name="20% - Accent6 3 3 3 2" xfId="58492" hidden="1"/>
    <cellStyle name="20% - Accent6 4 2 3 2" xfId="527" hidden="1"/>
    <cellStyle name="20% - Accent6 4 2 3 2" xfId="694" hidden="1"/>
    <cellStyle name="20% - Accent6 4 2 3 2" xfId="2054" hidden="1"/>
    <cellStyle name="20% - Accent6 4 2 3 2" xfId="2370" hidden="1"/>
    <cellStyle name="20% - Accent6 4 2 3 2" xfId="3154" hidden="1"/>
    <cellStyle name="20% - Accent6 4 2 3 2" xfId="3469" hidden="1"/>
    <cellStyle name="20% - Accent6 4 2 3 2" xfId="4132" hidden="1"/>
    <cellStyle name="20% - Accent6 4 2 3 2" xfId="4765" hidden="1"/>
    <cellStyle name="20% - Accent6 4 2 3 2" xfId="5859" hidden="1"/>
    <cellStyle name="20% - Accent6 4 2 3 2" xfId="5974" hidden="1"/>
    <cellStyle name="20% - Accent6 4 2 3 2" xfId="6697" hidden="1"/>
    <cellStyle name="20% - Accent6 4 2 3 2" xfId="6870" hidden="1"/>
    <cellStyle name="20% - Accent6 4 2 3 2" xfId="7263" hidden="1"/>
    <cellStyle name="20% - Accent6 4 2 3 2" xfId="7411" hidden="1"/>
    <cellStyle name="20% - Accent6 4 2 3 2" xfId="7749" hidden="1"/>
    <cellStyle name="20% - Accent6 4 2 3 2" xfId="8086" hidden="1"/>
    <cellStyle name="20% - Accent6 4 2 3 2" xfId="8651" hidden="1"/>
    <cellStyle name="20% - Accent6 4 2 3 2" xfId="8766" hidden="1"/>
    <cellStyle name="20% - Accent6 4 2 3 2" xfId="9489" hidden="1"/>
    <cellStyle name="20% - Accent6 4 2 3 2" xfId="9662" hidden="1"/>
    <cellStyle name="20% - Accent6 4 2 3 2" xfId="10055" hidden="1"/>
    <cellStyle name="20% - Accent6 4 2 3 2" xfId="10203" hidden="1"/>
    <cellStyle name="20% - Accent6 4 2 3 2" xfId="10541" hidden="1"/>
    <cellStyle name="20% - Accent6 4 2 3 2" xfId="10878" hidden="1"/>
    <cellStyle name="20% - Accent6 4 2 3 2" xfId="5043" hidden="1"/>
    <cellStyle name="20% - Accent6 4 2 3 2" xfId="4792" hidden="1"/>
    <cellStyle name="20% - Accent6 4 2 3 2" xfId="3288" hidden="1"/>
    <cellStyle name="20% - Accent6 4 2 3 2" xfId="2964" hidden="1"/>
    <cellStyle name="20% - Accent6 4 2 3 2" xfId="2160" hidden="1"/>
    <cellStyle name="20% - Accent6 4 2 3 2" xfId="1846" hidden="1"/>
    <cellStyle name="20% - Accent6 4 2 3 2" xfId="977" hidden="1"/>
    <cellStyle name="20% - Accent6 4 2 3 2" xfId="240" hidden="1"/>
    <cellStyle name="20% - Accent6 4 2 3 2" xfId="11595" hidden="1"/>
    <cellStyle name="20% - Accent6 4 2 3 2" xfId="11710" hidden="1"/>
    <cellStyle name="20% - Accent6 4 2 3 2" xfId="12433" hidden="1"/>
    <cellStyle name="20% - Accent6 4 2 3 2" xfId="12606" hidden="1"/>
    <cellStyle name="20% - Accent6 4 2 3 2" xfId="12999" hidden="1"/>
    <cellStyle name="20% - Accent6 4 2 3 2" xfId="13147" hidden="1"/>
    <cellStyle name="20% - Accent6 4 2 3 2" xfId="13485" hidden="1"/>
    <cellStyle name="20% - Accent6 4 2 3 2" xfId="13822" hidden="1"/>
    <cellStyle name="20% - Accent6 4 2 3 2" xfId="14387" hidden="1"/>
    <cellStyle name="20% - Accent6 4 2 3 2" xfId="14502" hidden="1"/>
    <cellStyle name="20% - Accent6 4 2 3 2" xfId="15225" hidden="1"/>
    <cellStyle name="20% - Accent6 4 2 3 2" xfId="15398" hidden="1"/>
    <cellStyle name="20% - Accent6 4 2 3 2" xfId="15791" hidden="1"/>
    <cellStyle name="20% - Accent6 4 2 3 2" xfId="15939" hidden="1"/>
    <cellStyle name="20% - Accent6 4 2 3 2" xfId="16277" hidden="1"/>
    <cellStyle name="20% - Accent6 4 2 3 2" xfId="16614" hidden="1"/>
    <cellStyle name="20% - Accent6 4 2 3 2" xfId="17220" hidden="1"/>
    <cellStyle name="20% - Accent6 4 2 3 2" xfId="17335" hidden="1"/>
    <cellStyle name="20% - Accent6 4 2 3 2" xfId="18058" hidden="1"/>
    <cellStyle name="20% - Accent6 4 2 3 2" xfId="18231" hidden="1"/>
    <cellStyle name="20% - Accent6 4 2 3 2" xfId="18624" hidden="1"/>
    <cellStyle name="20% - Accent6 4 2 3 2" xfId="18772" hidden="1"/>
    <cellStyle name="20% - Accent6 4 2 3 2" xfId="19110" hidden="1"/>
    <cellStyle name="20% - Accent6 4 2 3 2" xfId="19447" hidden="1"/>
    <cellStyle name="20% - Accent6 4 2 3 2" xfId="20013" hidden="1"/>
    <cellStyle name="20% - Accent6 4 2 3 2" xfId="20128" hidden="1"/>
    <cellStyle name="20% - Accent6 4 2 3 2" xfId="20851" hidden="1"/>
    <cellStyle name="20% - Accent6 4 2 3 2" xfId="21024" hidden="1"/>
    <cellStyle name="20% - Accent6 4 2 3 2" xfId="21417" hidden="1"/>
    <cellStyle name="20% - Accent6 4 2 3 2" xfId="21565" hidden="1"/>
    <cellStyle name="20% - Accent6 4 2 3 2" xfId="21903" hidden="1"/>
    <cellStyle name="20% - Accent6 4 2 3 2" xfId="22240" hidden="1"/>
    <cellStyle name="20% - Accent6 4 2 3 2" xfId="22805" hidden="1"/>
    <cellStyle name="20% - Accent6 4 2 3 2" xfId="22920" hidden="1"/>
    <cellStyle name="20% - Accent6 4 2 3 2" xfId="23643" hidden="1"/>
    <cellStyle name="20% - Accent6 4 2 3 2" xfId="23816" hidden="1"/>
    <cellStyle name="20% - Accent6 4 2 3 2" xfId="24209" hidden="1"/>
    <cellStyle name="20% - Accent6 4 2 3 2" xfId="24357" hidden="1"/>
    <cellStyle name="20% - Accent6 4 2 3 2" xfId="24695" hidden="1"/>
    <cellStyle name="20% - Accent6 4 2 3 2" xfId="25032" hidden="1"/>
    <cellStyle name="20% - Accent6 4 2 3 2" xfId="25598" hidden="1"/>
    <cellStyle name="20% - Accent6 4 2 3 2" xfId="25713" hidden="1"/>
    <cellStyle name="20% - Accent6 4 2 3 2" xfId="26436" hidden="1"/>
    <cellStyle name="20% - Accent6 4 2 3 2" xfId="26609" hidden="1"/>
    <cellStyle name="20% - Accent6 4 2 3 2" xfId="27002" hidden="1"/>
    <cellStyle name="20% - Accent6 4 2 3 2" xfId="27150" hidden="1"/>
    <cellStyle name="20% - Accent6 4 2 3 2" xfId="27488" hidden="1"/>
    <cellStyle name="20% - Accent6 4 2 3 2" xfId="27825" hidden="1"/>
    <cellStyle name="20% - Accent6 4 2 3 2" xfId="28391" hidden="1"/>
    <cellStyle name="20% - Accent6 4 2 3 2" xfId="28506" hidden="1"/>
    <cellStyle name="20% - Accent6 4 2 3 2" xfId="29229" hidden="1"/>
    <cellStyle name="20% - Accent6 4 2 3 2" xfId="29402" hidden="1"/>
    <cellStyle name="20% - Accent6 4 2 3 2" xfId="29795" hidden="1"/>
    <cellStyle name="20% - Accent6 4 2 3 2" xfId="29943" hidden="1"/>
    <cellStyle name="20% - Accent6 4 2 3 2" xfId="30281" hidden="1"/>
    <cellStyle name="20% - Accent6 4 2 3 2" xfId="30618" hidden="1"/>
    <cellStyle name="20% - Accent6 4 2 3 2" xfId="31183" hidden="1"/>
    <cellStyle name="20% - Accent6 4 2 3 2" xfId="31298" hidden="1"/>
    <cellStyle name="20% - Accent6 4 2 3 2" xfId="32021" hidden="1"/>
    <cellStyle name="20% - Accent6 4 2 3 2" xfId="32194" hidden="1"/>
    <cellStyle name="20% - Accent6 4 2 3 2" xfId="32587" hidden="1"/>
    <cellStyle name="20% - Accent6 4 2 3 2" xfId="32735" hidden="1"/>
    <cellStyle name="20% - Accent6 4 2 3 2" xfId="33073" hidden="1"/>
    <cellStyle name="20% - Accent6 4 2 3 2" xfId="33410" hidden="1"/>
    <cellStyle name="20% - Accent6 4 2 3 2" xfId="33974" hidden="1"/>
    <cellStyle name="20% - Accent6 4 2 3 2" xfId="34089" hidden="1"/>
    <cellStyle name="20% - Accent6 4 2 3 2" xfId="34812" hidden="1"/>
    <cellStyle name="20% - Accent6 4 2 3 2" xfId="34985" hidden="1"/>
    <cellStyle name="20% - Accent6 4 2 3 2" xfId="35378" hidden="1"/>
    <cellStyle name="20% - Accent6 4 2 3 2" xfId="35526" hidden="1"/>
    <cellStyle name="20% - Accent6 4 2 3 2" xfId="35864" hidden="1"/>
    <cellStyle name="20% - Accent6 4 2 3 2" xfId="36201" hidden="1"/>
    <cellStyle name="20% - Accent6 4 2 3 2" xfId="36766" hidden="1"/>
    <cellStyle name="20% - Accent6 4 2 3 2" xfId="36881" hidden="1"/>
    <cellStyle name="20% - Accent6 4 2 3 2" xfId="37604" hidden="1"/>
    <cellStyle name="20% - Accent6 4 2 3 2" xfId="37777" hidden="1"/>
    <cellStyle name="20% - Accent6 4 2 3 2" xfId="38170" hidden="1"/>
    <cellStyle name="20% - Accent6 4 2 3 2" xfId="38318" hidden="1"/>
    <cellStyle name="20% - Accent6 4 2 3 2" xfId="38656" hidden="1"/>
    <cellStyle name="20% - Accent6 4 2 3 2" xfId="38993" hidden="1"/>
    <cellStyle name="20% - Accent6 4 2 3 2" xfId="39558" hidden="1"/>
    <cellStyle name="20% - Accent6 4 2 3 2" xfId="39673" hidden="1"/>
    <cellStyle name="20% - Accent6 4 2 3 2" xfId="40396" hidden="1"/>
    <cellStyle name="20% - Accent6 4 2 3 2" xfId="40569" hidden="1"/>
    <cellStyle name="20% - Accent6 4 2 3 2" xfId="40962" hidden="1"/>
    <cellStyle name="20% - Accent6 4 2 3 2" xfId="41110" hidden="1"/>
    <cellStyle name="20% - Accent6 4 2 3 2" xfId="41448" hidden="1"/>
    <cellStyle name="20% - Accent6 4 2 3 2" xfId="41785" hidden="1"/>
    <cellStyle name="20% - Accent6 4 2 3 2" xfId="42348" hidden="1"/>
    <cellStyle name="20% - Accent6 4 2 3 2" xfId="42463" hidden="1"/>
    <cellStyle name="20% - Accent6 4 2 3 2" xfId="43186" hidden="1"/>
    <cellStyle name="20% - Accent6 4 2 3 2" xfId="43359" hidden="1"/>
    <cellStyle name="20% - Accent6 4 2 3 2" xfId="43752" hidden="1"/>
    <cellStyle name="20% - Accent6 4 2 3 2" xfId="43900" hidden="1"/>
    <cellStyle name="20% - Accent6 4 2 3 2" xfId="44238" hidden="1"/>
    <cellStyle name="20% - Accent6 4 2 3 2" xfId="44575" hidden="1"/>
    <cellStyle name="20% - Accent6 4 2 3 2" xfId="45140" hidden="1"/>
    <cellStyle name="20% - Accent6 4 2 3 2" xfId="45255" hidden="1"/>
    <cellStyle name="20% - Accent6 4 2 3 2" xfId="45978" hidden="1"/>
    <cellStyle name="20% - Accent6 4 2 3 2" xfId="46151" hidden="1"/>
    <cellStyle name="20% - Accent6 4 2 3 2" xfId="46544" hidden="1"/>
    <cellStyle name="20% - Accent6 4 2 3 2" xfId="46692" hidden="1"/>
    <cellStyle name="20% - Accent6 4 2 3 2" xfId="47030" hidden="1"/>
    <cellStyle name="20% - Accent6 4 2 3 2" xfId="47367" hidden="1"/>
    <cellStyle name="20% - Accent6 4 2 3 2" xfId="47932" hidden="1"/>
    <cellStyle name="20% - Accent6 4 2 3 2" xfId="48047" hidden="1"/>
    <cellStyle name="20% - Accent6 4 2 3 2" xfId="48770" hidden="1"/>
    <cellStyle name="20% - Accent6 4 2 3 2" xfId="48943" hidden="1"/>
    <cellStyle name="20% - Accent6 4 2 3 2" xfId="49336" hidden="1"/>
    <cellStyle name="20% - Accent6 4 2 3 2" xfId="49484" hidden="1"/>
    <cellStyle name="20% - Accent6 4 2 3 2" xfId="49822" hidden="1"/>
    <cellStyle name="20% - Accent6 4 2 3 2" xfId="50159" hidden="1"/>
    <cellStyle name="20% - Accent6 4 2 3 2" xfId="50722" hidden="1"/>
    <cellStyle name="20% - Accent6 4 2 3 2" xfId="50837" hidden="1"/>
    <cellStyle name="20% - Accent6 4 2 3 2" xfId="51560" hidden="1"/>
    <cellStyle name="20% - Accent6 4 2 3 2" xfId="51733" hidden="1"/>
    <cellStyle name="20% - Accent6 4 2 3 2" xfId="52126" hidden="1"/>
    <cellStyle name="20% - Accent6 4 2 3 2" xfId="52274" hidden="1"/>
    <cellStyle name="20% - Accent6 4 2 3 2" xfId="52612" hidden="1"/>
    <cellStyle name="20% - Accent6 4 2 3 2" xfId="52949" hidden="1"/>
    <cellStyle name="20% - Accent6 4 2 3 2" xfId="53514" hidden="1"/>
    <cellStyle name="20% - Accent6 4 2 3 2" xfId="53629" hidden="1"/>
    <cellStyle name="20% - Accent6 4 2 3 2" xfId="54352" hidden="1"/>
    <cellStyle name="20% - Accent6 4 2 3 2" xfId="54525" hidden="1"/>
    <cellStyle name="20% - Accent6 4 2 3 2" xfId="54918" hidden="1"/>
    <cellStyle name="20% - Accent6 4 2 3 2" xfId="55066" hidden="1"/>
    <cellStyle name="20% - Accent6 4 2 3 2" xfId="55404" hidden="1"/>
    <cellStyle name="20% - Accent6 4 2 3 2" xfId="55741" hidden="1"/>
    <cellStyle name="20% - Accent6 4 2 3 2" xfId="56306" hidden="1"/>
    <cellStyle name="20% - Accent6 4 2 3 2" xfId="56421" hidden="1"/>
    <cellStyle name="20% - Accent6 4 2 3 2" xfId="57144" hidden="1"/>
    <cellStyle name="20% - Accent6 4 2 3 2" xfId="57317" hidden="1"/>
    <cellStyle name="20% - Accent6 4 2 3 2" xfId="57710" hidden="1"/>
    <cellStyle name="20% - Accent6 4 2 3 2" xfId="57858" hidden="1"/>
    <cellStyle name="20% - Accent6 4 2 3 2" xfId="58196" hidden="1"/>
    <cellStyle name="20% - Accent6 4 2 3 2" xfId="58533" hidden="1"/>
    <cellStyle name="20% - Accent6 4 2 4 2" xfId="489" hidden="1"/>
    <cellStyle name="20% - Accent6 4 2 4 2" xfId="656" hidden="1"/>
    <cellStyle name="20% - Accent6 4 2 4 2" xfId="2016" hidden="1"/>
    <cellStyle name="20% - Accent6 4 2 4 2" xfId="2332" hidden="1"/>
    <cellStyle name="20% - Accent6 4 2 4 2" xfId="3116" hidden="1"/>
    <cellStyle name="20% - Accent6 4 2 4 2" xfId="3431" hidden="1"/>
    <cellStyle name="20% - Accent6 4 2 4 2" xfId="4094" hidden="1"/>
    <cellStyle name="20% - Accent6 4 2 4 2" xfId="4727" hidden="1"/>
    <cellStyle name="20% - Accent6 4 2 4 2" xfId="5821" hidden="1"/>
    <cellStyle name="20% - Accent6 4 2 4 2" xfId="5936" hidden="1"/>
    <cellStyle name="20% - Accent6 4 2 4 2" xfId="6659" hidden="1"/>
    <cellStyle name="20% - Accent6 4 2 4 2" xfId="6832" hidden="1"/>
    <cellStyle name="20% - Accent6 4 2 4 2" xfId="7225" hidden="1"/>
    <cellStyle name="20% - Accent6 4 2 4 2" xfId="7373" hidden="1"/>
    <cellStyle name="20% - Accent6 4 2 4 2" xfId="7711" hidden="1"/>
    <cellStyle name="20% - Accent6 4 2 4 2" xfId="8048" hidden="1"/>
    <cellStyle name="20% - Accent6 4 2 4 2" xfId="8613" hidden="1"/>
    <cellStyle name="20% - Accent6 4 2 4 2" xfId="8728" hidden="1"/>
    <cellStyle name="20% - Accent6 4 2 4 2" xfId="9451" hidden="1"/>
    <cellStyle name="20% - Accent6 4 2 4 2" xfId="9624" hidden="1"/>
    <cellStyle name="20% - Accent6 4 2 4 2" xfId="10017" hidden="1"/>
    <cellStyle name="20% - Accent6 4 2 4 2" xfId="10165" hidden="1"/>
    <cellStyle name="20% - Accent6 4 2 4 2" xfId="10503" hidden="1"/>
    <cellStyle name="20% - Accent6 4 2 4 2" xfId="10840" hidden="1"/>
    <cellStyle name="20% - Accent6 4 2 4 2" xfId="5082" hidden="1"/>
    <cellStyle name="20% - Accent6 4 2 4 2" xfId="4830" hidden="1"/>
    <cellStyle name="20% - Accent6 4 2 4 2" xfId="3326" hidden="1"/>
    <cellStyle name="20% - Accent6 4 2 4 2" xfId="3002" hidden="1"/>
    <cellStyle name="20% - Accent6 4 2 4 2" xfId="2200" hidden="1"/>
    <cellStyle name="20% - Accent6 4 2 4 2" xfId="1884" hidden="1"/>
    <cellStyle name="20% - Accent6 4 2 4 2" xfId="1020" hidden="1"/>
    <cellStyle name="20% - Accent6 4 2 4 2" xfId="298" hidden="1"/>
    <cellStyle name="20% - Accent6 4 2 4 2" xfId="11557" hidden="1"/>
    <cellStyle name="20% - Accent6 4 2 4 2" xfId="11672" hidden="1"/>
    <cellStyle name="20% - Accent6 4 2 4 2" xfId="12395" hidden="1"/>
    <cellStyle name="20% - Accent6 4 2 4 2" xfId="12568" hidden="1"/>
    <cellStyle name="20% - Accent6 4 2 4 2" xfId="12961" hidden="1"/>
    <cellStyle name="20% - Accent6 4 2 4 2" xfId="13109" hidden="1"/>
    <cellStyle name="20% - Accent6 4 2 4 2" xfId="13447" hidden="1"/>
    <cellStyle name="20% - Accent6 4 2 4 2" xfId="13784" hidden="1"/>
    <cellStyle name="20% - Accent6 4 2 4 2" xfId="14349" hidden="1"/>
    <cellStyle name="20% - Accent6 4 2 4 2" xfId="14464" hidden="1"/>
    <cellStyle name="20% - Accent6 4 2 4 2" xfId="15187" hidden="1"/>
    <cellStyle name="20% - Accent6 4 2 4 2" xfId="15360" hidden="1"/>
    <cellStyle name="20% - Accent6 4 2 4 2" xfId="15753" hidden="1"/>
    <cellStyle name="20% - Accent6 4 2 4 2" xfId="15901" hidden="1"/>
    <cellStyle name="20% - Accent6 4 2 4 2" xfId="16239" hidden="1"/>
    <cellStyle name="20% - Accent6 4 2 4 2" xfId="16576" hidden="1"/>
    <cellStyle name="20% - Accent6 4 2 4 2" xfId="17182" hidden="1"/>
    <cellStyle name="20% - Accent6 4 2 4 2" xfId="17297" hidden="1"/>
    <cellStyle name="20% - Accent6 4 2 4 2" xfId="18020" hidden="1"/>
    <cellStyle name="20% - Accent6 4 2 4 2" xfId="18193" hidden="1"/>
    <cellStyle name="20% - Accent6 4 2 4 2" xfId="18586" hidden="1"/>
    <cellStyle name="20% - Accent6 4 2 4 2" xfId="18734" hidden="1"/>
    <cellStyle name="20% - Accent6 4 2 4 2" xfId="19072" hidden="1"/>
    <cellStyle name="20% - Accent6 4 2 4 2" xfId="19409" hidden="1"/>
    <cellStyle name="20% - Accent6 4 2 4 2" xfId="19975" hidden="1"/>
    <cellStyle name="20% - Accent6 4 2 4 2" xfId="20090" hidden="1"/>
    <cellStyle name="20% - Accent6 4 2 4 2" xfId="20813" hidden="1"/>
    <cellStyle name="20% - Accent6 4 2 4 2" xfId="20986" hidden="1"/>
    <cellStyle name="20% - Accent6 4 2 4 2" xfId="21379" hidden="1"/>
    <cellStyle name="20% - Accent6 4 2 4 2" xfId="21527" hidden="1"/>
    <cellStyle name="20% - Accent6 4 2 4 2" xfId="21865" hidden="1"/>
    <cellStyle name="20% - Accent6 4 2 4 2" xfId="22202" hidden="1"/>
    <cellStyle name="20% - Accent6 4 2 4 2" xfId="22767" hidden="1"/>
    <cellStyle name="20% - Accent6 4 2 4 2" xfId="22882" hidden="1"/>
    <cellStyle name="20% - Accent6 4 2 4 2" xfId="23605" hidden="1"/>
    <cellStyle name="20% - Accent6 4 2 4 2" xfId="23778" hidden="1"/>
    <cellStyle name="20% - Accent6 4 2 4 2" xfId="24171" hidden="1"/>
    <cellStyle name="20% - Accent6 4 2 4 2" xfId="24319" hidden="1"/>
    <cellStyle name="20% - Accent6 4 2 4 2" xfId="24657" hidden="1"/>
    <cellStyle name="20% - Accent6 4 2 4 2" xfId="24994" hidden="1"/>
    <cellStyle name="20% - Accent6 4 2 4 2" xfId="25560" hidden="1"/>
    <cellStyle name="20% - Accent6 4 2 4 2" xfId="25675" hidden="1"/>
    <cellStyle name="20% - Accent6 4 2 4 2" xfId="26398" hidden="1"/>
    <cellStyle name="20% - Accent6 4 2 4 2" xfId="26571" hidden="1"/>
    <cellStyle name="20% - Accent6 4 2 4 2" xfId="26964" hidden="1"/>
    <cellStyle name="20% - Accent6 4 2 4 2" xfId="27112" hidden="1"/>
    <cellStyle name="20% - Accent6 4 2 4 2" xfId="27450" hidden="1"/>
    <cellStyle name="20% - Accent6 4 2 4 2" xfId="27787" hidden="1"/>
    <cellStyle name="20% - Accent6 4 2 4 2" xfId="28353" hidden="1"/>
    <cellStyle name="20% - Accent6 4 2 4 2" xfId="28468" hidden="1"/>
    <cellStyle name="20% - Accent6 4 2 4 2" xfId="29191" hidden="1"/>
    <cellStyle name="20% - Accent6 4 2 4 2" xfId="29364" hidden="1"/>
    <cellStyle name="20% - Accent6 4 2 4 2" xfId="29757" hidden="1"/>
    <cellStyle name="20% - Accent6 4 2 4 2" xfId="29905" hidden="1"/>
    <cellStyle name="20% - Accent6 4 2 4 2" xfId="30243" hidden="1"/>
    <cellStyle name="20% - Accent6 4 2 4 2" xfId="30580" hidden="1"/>
    <cellStyle name="20% - Accent6 4 2 4 2" xfId="31145" hidden="1"/>
    <cellStyle name="20% - Accent6 4 2 4 2" xfId="31260" hidden="1"/>
    <cellStyle name="20% - Accent6 4 2 4 2" xfId="31983" hidden="1"/>
    <cellStyle name="20% - Accent6 4 2 4 2" xfId="32156" hidden="1"/>
    <cellStyle name="20% - Accent6 4 2 4 2" xfId="32549" hidden="1"/>
    <cellStyle name="20% - Accent6 4 2 4 2" xfId="32697" hidden="1"/>
    <cellStyle name="20% - Accent6 4 2 4 2" xfId="33035" hidden="1"/>
    <cellStyle name="20% - Accent6 4 2 4 2" xfId="33372" hidden="1"/>
    <cellStyle name="20% - Accent6 4 2 4 2" xfId="33936" hidden="1"/>
    <cellStyle name="20% - Accent6 4 2 4 2" xfId="34051" hidden="1"/>
    <cellStyle name="20% - Accent6 4 2 4 2" xfId="34774" hidden="1"/>
    <cellStyle name="20% - Accent6 4 2 4 2" xfId="34947" hidden="1"/>
    <cellStyle name="20% - Accent6 4 2 4 2" xfId="35340" hidden="1"/>
    <cellStyle name="20% - Accent6 4 2 4 2" xfId="35488" hidden="1"/>
    <cellStyle name="20% - Accent6 4 2 4 2" xfId="35826" hidden="1"/>
    <cellStyle name="20% - Accent6 4 2 4 2" xfId="36163" hidden="1"/>
    <cellStyle name="20% - Accent6 4 2 4 2" xfId="36728" hidden="1"/>
    <cellStyle name="20% - Accent6 4 2 4 2" xfId="36843" hidden="1"/>
    <cellStyle name="20% - Accent6 4 2 4 2" xfId="37566" hidden="1"/>
    <cellStyle name="20% - Accent6 4 2 4 2" xfId="37739" hidden="1"/>
    <cellStyle name="20% - Accent6 4 2 4 2" xfId="38132" hidden="1"/>
    <cellStyle name="20% - Accent6 4 2 4 2" xfId="38280" hidden="1"/>
    <cellStyle name="20% - Accent6 4 2 4 2" xfId="38618" hidden="1"/>
    <cellStyle name="20% - Accent6 4 2 4 2" xfId="38955" hidden="1"/>
    <cellStyle name="20% - Accent6 4 2 4 2" xfId="39520" hidden="1"/>
    <cellStyle name="20% - Accent6 4 2 4 2" xfId="39635" hidden="1"/>
    <cellStyle name="20% - Accent6 4 2 4 2" xfId="40358" hidden="1"/>
    <cellStyle name="20% - Accent6 4 2 4 2" xfId="40531" hidden="1"/>
    <cellStyle name="20% - Accent6 4 2 4 2" xfId="40924" hidden="1"/>
    <cellStyle name="20% - Accent6 4 2 4 2" xfId="41072" hidden="1"/>
    <cellStyle name="20% - Accent6 4 2 4 2" xfId="41410" hidden="1"/>
    <cellStyle name="20% - Accent6 4 2 4 2" xfId="41747" hidden="1"/>
    <cellStyle name="20% - Accent6 4 2 4 2" xfId="42310" hidden="1"/>
    <cellStyle name="20% - Accent6 4 2 4 2" xfId="42425" hidden="1"/>
    <cellStyle name="20% - Accent6 4 2 4 2" xfId="43148" hidden="1"/>
    <cellStyle name="20% - Accent6 4 2 4 2" xfId="43321" hidden="1"/>
    <cellStyle name="20% - Accent6 4 2 4 2" xfId="43714" hidden="1"/>
    <cellStyle name="20% - Accent6 4 2 4 2" xfId="43862" hidden="1"/>
    <cellStyle name="20% - Accent6 4 2 4 2" xfId="44200" hidden="1"/>
    <cellStyle name="20% - Accent6 4 2 4 2" xfId="44537" hidden="1"/>
    <cellStyle name="20% - Accent6 4 2 4 2" xfId="45102" hidden="1"/>
    <cellStyle name="20% - Accent6 4 2 4 2" xfId="45217" hidden="1"/>
    <cellStyle name="20% - Accent6 4 2 4 2" xfId="45940" hidden="1"/>
    <cellStyle name="20% - Accent6 4 2 4 2" xfId="46113" hidden="1"/>
    <cellStyle name="20% - Accent6 4 2 4 2" xfId="46506" hidden="1"/>
    <cellStyle name="20% - Accent6 4 2 4 2" xfId="46654" hidden="1"/>
    <cellStyle name="20% - Accent6 4 2 4 2" xfId="46992" hidden="1"/>
    <cellStyle name="20% - Accent6 4 2 4 2" xfId="47329" hidden="1"/>
    <cellStyle name="20% - Accent6 4 2 4 2" xfId="47894" hidden="1"/>
    <cellStyle name="20% - Accent6 4 2 4 2" xfId="48009" hidden="1"/>
    <cellStyle name="20% - Accent6 4 2 4 2" xfId="48732" hidden="1"/>
    <cellStyle name="20% - Accent6 4 2 4 2" xfId="48905" hidden="1"/>
    <cellStyle name="20% - Accent6 4 2 4 2" xfId="49298" hidden="1"/>
    <cellStyle name="20% - Accent6 4 2 4 2" xfId="49446" hidden="1"/>
    <cellStyle name="20% - Accent6 4 2 4 2" xfId="49784" hidden="1"/>
    <cellStyle name="20% - Accent6 4 2 4 2" xfId="50121" hidden="1"/>
    <cellStyle name="20% - Accent6 4 2 4 2" xfId="50684" hidden="1"/>
    <cellStyle name="20% - Accent6 4 2 4 2" xfId="50799" hidden="1"/>
    <cellStyle name="20% - Accent6 4 2 4 2" xfId="51522" hidden="1"/>
    <cellStyle name="20% - Accent6 4 2 4 2" xfId="51695" hidden="1"/>
    <cellStyle name="20% - Accent6 4 2 4 2" xfId="52088" hidden="1"/>
    <cellStyle name="20% - Accent6 4 2 4 2" xfId="52236" hidden="1"/>
    <cellStyle name="20% - Accent6 4 2 4 2" xfId="52574" hidden="1"/>
    <cellStyle name="20% - Accent6 4 2 4 2" xfId="52911" hidden="1"/>
    <cellStyle name="20% - Accent6 4 2 4 2" xfId="53476" hidden="1"/>
    <cellStyle name="20% - Accent6 4 2 4 2" xfId="53591" hidden="1"/>
    <cellStyle name="20% - Accent6 4 2 4 2" xfId="54314" hidden="1"/>
    <cellStyle name="20% - Accent6 4 2 4 2" xfId="54487" hidden="1"/>
    <cellStyle name="20% - Accent6 4 2 4 2" xfId="54880" hidden="1"/>
    <cellStyle name="20% - Accent6 4 2 4 2" xfId="55028" hidden="1"/>
    <cellStyle name="20% - Accent6 4 2 4 2" xfId="55366" hidden="1"/>
    <cellStyle name="20% - Accent6 4 2 4 2" xfId="55703" hidden="1"/>
    <cellStyle name="20% - Accent6 4 2 4 2" xfId="56268" hidden="1"/>
    <cellStyle name="20% - Accent6 4 2 4 2" xfId="56383" hidden="1"/>
    <cellStyle name="20% - Accent6 4 2 4 2" xfId="57106" hidden="1"/>
    <cellStyle name="20% - Accent6 4 2 4 2" xfId="57279" hidden="1"/>
    <cellStyle name="20% - Accent6 4 2 4 2" xfId="57672" hidden="1"/>
    <cellStyle name="20% - Accent6 4 2 4 2" xfId="57820" hidden="1"/>
    <cellStyle name="20% - Accent6 4 2 4 2" xfId="58158" hidden="1"/>
    <cellStyle name="20% - Accent6 4 2 4 2" xfId="58495" hidden="1"/>
    <cellStyle name="20% - Accent6 4 3 3 2" xfId="488" hidden="1"/>
    <cellStyle name="20% - Accent6 4 3 3 2" xfId="655" hidden="1"/>
    <cellStyle name="20% - Accent6 4 3 3 2" xfId="2015" hidden="1"/>
    <cellStyle name="20% - Accent6 4 3 3 2" xfId="2331" hidden="1"/>
    <cellStyle name="20% - Accent6 4 3 3 2" xfId="3115" hidden="1"/>
    <cellStyle name="20% - Accent6 4 3 3 2" xfId="3430" hidden="1"/>
    <cellStyle name="20% - Accent6 4 3 3 2" xfId="4093" hidden="1"/>
    <cellStyle name="20% - Accent6 4 3 3 2" xfId="4726" hidden="1"/>
    <cellStyle name="20% - Accent6 4 3 3 2" xfId="5820" hidden="1"/>
    <cellStyle name="20% - Accent6 4 3 3 2" xfId="5935" hidden="1"/>
    <cellStyle name="20% - Accent6 4 3 3 2" xfId="6658" hidden="1"/>
    <cellStyle name="20% - Accent6 4 3 3 2" xfId="6831" hidden="1"/>
    <cellStyle name="20% - Accent6 4 3 3 2" xfId="7224" hidden="1"/>
    <cellStyle name="20% - Accent6 4 3 3 2" xfId="7372" hidden="1"/>
    <cellStyle name="20% - Accent6 4 3 3 2" xfId="7710" hidden="1"/>
    <cellStyle name="20% - Accent6 4 3 3 2" xfId="8047" hidden="1"/>
    <cellStyle name="20% - Accent6 4 3 3 2" xfId="8612" hidden="1"/>
    <cellStyle name="20% - Accent6 4 3 3 2" xfId="8727" hidden="1"/>
    <cellStyle name="20% - Accent6 4 3 3 2" xfId="9450" hidden="1"/>
    <cellStyle name="20% - Accent6 4 3 3 2" xfId="9623" hidden="1"/>
    <cellStyle name="20% - Accent6 4 3 3 2" xfId="10016" hidden="1"/>
    <cellStyle name="20% - Accent6 4 3 3 2" xfId="10164" hidden="1"/>
    <cellStyle name="20% - Accent6 4 3 3 2" xfId="10502" hidden="1"/>
    <cellStyle name="20% - Accent6 4 3 3 2" xfId="10839" hidden="1"/>
    <cellStyle name="20% - Accent6 4 3 3 2" xfId="5083" hidden="1"/>
    <cellStyle name="20% - Accent6 4 3 3 2" xfId="4831" hidden="1"/>
    <cellStyle name="20% - Accent6 4 3 3 2" xfId="3327" hidden="1"/>
    <cellStyle name="20% - Accent6 4 3 3 2" xfId="3003" hidden="1"/>
    <cellStyle name="20% - Accent6 4 3 3 2" xfId="2201" hidden="1"/>
    <cellStyle name="20% - Accent6 4 3 3 2" xfId="1885" hidden="1"/>
    <cellStyle name="20% - Accent6 4 3 3 2" xfId="1021" hidden="1"/>
    <cellStyle name="20% - Accent6 4 3 3 2" xfId="301" hidden="1"/>
    <cellStyle name="20% - Accent6 4 3 3 2" xfId="11556" hidden="1"/>
    <cellStyle name="20% - Accent6 4 3 3 2" xfId="11671" hidden="1"/>
    <cellStyle name="20% - Accent6 4 3 3 2" xfId="12394" hidden="1"/>
    <cellStyle name="20% - Accent6 4 3 3 2" xfId="12567" hidden="1"/>
    <cellStyle name="20% - Accent6 4 3 3 2" xfId="12960" hidden="1"/>
    <cellStyle name="20% - Accent6 4 3 3 2" xfId="13108" hidden="1"/>
    <cellStyle name="20% - Accent6 4 3 3 2" xfId="13446" hidden="1"/>
    <cellStyle name="20% - Accent6 4 3 3 2" xfId="13783" hidden="1"/>
    <cellStyle name="20% - Accent6 4 3 3 2" xfId="14348" hidden="1"/>
    <cellStyle name="20% - Accent6 4 3 3 2" xfId="14463" hidden="1"/>
    <cellStyle name="20% - Accent6 4 3 3 2" xfId="15186" hidden="1"/>
    <cellStyle name="20% - Accent6 4 3 3 2" xfId="15359" hidden="1"/>
    <cellStyle name="20% - Accent6 4 3 3 2" xfId="15752" hidden="1"/>
    <cellStyle name="20% - Accent6 4 3 3 2" xfId="15900" hidden="1"/>
    <cellStyle name="20% - Accent6 4 3 3 2" xfId="16238" hidden="1"/>
    <cellStyle name="20% - Accent6 4 3 3 2" xfId="16575" hidden="1"/>
    <cellStyle name="20% - Accent6 4 3 3 2" xfId="17181" hidden="1"/>
    <cellStyle name="20% - Accent6 4 3 3 2" xfId="17296" hidden="1"/>
    <cellStyle name="20% - Accent6 4 3 3 2" xfId="18019" hidden="1"/>
    <cellStyle name="20% - Accent6 4 3 3 2" xfId="18192" hidden="1"/>
    <cellStyle name="20% - Accent6 4 3 3 2" xfId="18585" hidden="1"/>
    <cellStyle name="20% - Accent6 4 3 3 2" xfId="18733" hidden="1"/>
    <cellStyle name="20% - Accent6 4 3 3 2" xfId="19071" hidden="1"/>
    <cellStyle name="20% - Accent6 4 3 3 2" xfId="19408" hidden="1"/>
    <cellStyle name="20% - Accent6 4 3 3 2" xfId="19974" hidden="1"/>
    <cellStyle name="20% - Accent6 4 3 3 2" xfId="20089" hidden="1"/>
    <cellStyle name="20% - Accent6 4 3 3 2" xfId="20812" hidden="1"/>
    <cellStyle name="20% - Accent6 4 3 3 2" xfId="20985" hidden="1"/>
    <cellStyle name="20% - Accent6 4 3 3 2" xfId="21378" hidden="1"/>
    <cellStyle name="20% - Accent6 4 3 3 2" xfId="21526" hidden="1"/>
    <cellStyle name="20% - Accent6 4 3 3 2" xfId="21864" hidden="1"/>
    <cellStyle name="20% - Accent6 4 3 3 2" xfId="22201" hidden="1"/>
    <cellStyle name="20% - Accent6 4 3 3 2" xfId="22766" hidden="1"/>
    <cellStyle name="20% - Accent6 4 3 3 2" xfId="22881" hidden="1"/>
    <cellStyle name="20% - Accent6 4 3 3 2" xfId="23604" hidden="1"/>
    <cellStyle name="20% - Accent6 4 3 3 2" xfId="23777" hidden="1"/>
    <cellStyle name="20% - Accent6 4 3 3 2" xfId="24170" hidden="1"/>
    <cellStyle name="20% - Accent6 4 3 3 2" xfId="24318" hidden="1"/>
    <cellStyle name="20% - Accent6 4 3 3 2" xfId="24656" hidden="1"/>
    <cellStyle name="20% - Accent6 4 3 3 2" xfId="24993" hidden="1"/>
    <cellStyle name="20% - Accent6 4 3 3 2" xfId="25559" hidden="1"/>
    <cellStyle name="20% - Accent6 4 3 3 2" xfId="25674" hidden="1"/>
    <cellStyle name="20% - Accent6 4 3 3 2" xfId="26397" hidden="1"/>
    <cellStyle name="20% - Accent6 4 3 3 2" xfId="26570" hidden="1"/>
    <cellStyle name="20% - Accent6 4 3 3 2" xfId="26963" hidden="1"/>
    <cellStyle name="20% - Accent6 4 3 3 2" xfId="27111" hidden="1"/>
    <cellStyle name="20% - Accent6 4 3 3 2" xfId="27449" hidden="1"/>
    <cellStyle name="20% - Accent6 4 3 3 2" xfId="27786" hidden="1"/>
    <cellStyle name="20% - Accent6 4 3 3 2" xfId="28352" hidden="1"/>
    <cellStyle name="20% - Accent6 4 3 3 2" xfId="28467" hidden="1"/>
    <cellStyle name="20% - Accent6 4 3 3 2" xfId="29190" hidden="1"/>
    <cellStyle name="20% - Accent6 4 3 3 2" xfId="29363" hidden="1"/>
    <cellStyle name="20% - Accent6 4 3 3 2" xfId="29756" hidden="1"/>
    <cellStyle name="20% - Accent6 4 3 3 2" xfId="29904" hidden="1"/>
    <cellStyle name="20% - Accent6 4 3 3 2" xfId="30242" hidden="1"/>
    <cellStyle name="20% - Accent6 4 3 3 2" xfId="30579" hidden="1"/>
    <cellStyle name="20% - Accent6 4 3 3 2" xfId="31144" hidden="1"/>
    <cellStyle name="20% - Accent6 4 3 3 2" xfId="31259" hidden="1"/>
    <cellStyle name="20% - Accent6 4 3 3 2" xfId="31982" hidden="1"/>
    <cellStyle name="20% - Accent6 4 3 3 2" xfId="32155" hidden="1"/>
    <cellStyle name="20% - Accent6 4 3 3 2" xfId="32548" hidden="1"/>
    <cellStyle name="20% - Accent6 4 3 3 2" xfId="32696" hidden="1"/>
    <cellStyle name="20% - Accent6 4 3 3 2" xfId="33034" hidden="1"/>
    <cellStyle name="20% - Accent6 4 3 3 2" xfId="33371" hidden="1"/>
    <cellStyle name="20% - Accent6 4 3 3 2" xfId="33935" hidden="1"/>
    <cellStyle name="20% - Accent6 4 3 3 2" xfId="34050" hidden="1"/>
    <cellStyle name="20% - Accent6 4 3 3 2" xfId="34773" hidden="1"/>
    <cellStyle name="20% - Accent6 4 3 3 2" xfId="34946" hidden="1"/>
    <cellStyle name="20% - Accent6 4 3 3 2" xfId="35339" hidden="1"/>
    <cellStyle name="20% - Accent6 4 3 3 2" xfId="35487" hidden="1"/>
    <cellStyle name="20% - Accent6 4 3 3 2" xfId="35825" hidden="1"/>
    <cellStyle name="20% - Accent6 4 3 3 2" xfId="36162" hidden="1"/>
    <cellStyle name="20% - Accent6 4 3 3 2" xfId="36727" hidden="1"/>
    <cellStyle name="20% - Accent6 4 3 3 2" xfId="36842" hidden="1"/>
    <cellStyle name="20% - Accent6 4 3 3 2" xfId="37565" hidden="1"/>
    <cellStyle name="20% - Accent6 4 3 3 2" xfId="37738" hidden="1"/>
    <cellStyle name="20% - Accent6 4 3 3 2" xfId="38131" hidden="1"/>
    <cellStyle name="20% - Accent6 4 3 3 2" xfId="38279" hidden="1"/>
    <cellStyle name="20% - Accent6 4 3 3 2" xfId="38617" hidden="1"/>
    <cellStyle name="20% - Accent6 4 3 3 2" xfId="38954" hidden="1"/>
    <cellStyle name="20% - Accent6 4 3 3 2" xfId="39519" hidden="1"/>
    <cellStyle name="20% - Accent6 4 3 3 2" xfId="39634" hidden="1"/>
    <cellStyle name="20% - Accent6 4 3 3 2" xfId="40357" hidden="1"/>
    <cellStyle name="20% - Accent6 4 3 3 2" xfId="40530" hidden="1"/>
    <cellStyle name="20% - Accent6 4 3 3 2" xfId="40923" hidden="1"/>
    <cellStyle name="20% - Accent6 4 3 3 2" xfId="41071" hidden="1"/>
    <cellStyle name="20% - Accent6 4 3 3 2" xfId="41409" hidden="1"/>
    <cellStyle name="20% - Accent6 4 3 3 2" xfId="41746" hidden="1"/>
    <cellStyle name="20% - Accent6 4 3 3 2" xfId="42309" hidden="1"/>
    <cellStyle name="20% - Accent6 4 3 3 2" xfId="42424" hidden="1"/>
    <cellStyle name="20% - Accent6 4 3 3 2" xfId="43147" hidden="1"/>
    <cellStyle name="20% - Accent6 4 3 3 2" xfId="43320" hidden="1"/>
    <cellStyle name="20% - Accent6 4 3 3 2" xfId="43713" hidden="1"/>
    <cellStyle name="20% - Accent6 4 3 3 2" xfId="43861" hidden="1"/>
    <cellStyle name="20% - Accent6 4 3 3 2" xfId="44199" hidden="1"/>
    <cellStyle name="20% - Accent6 4 3 3 2" xfId="44536" hidden="1"/>
    <cellStyle name="20% - Accent6 4 3 3 2" xfId="45101" hidden="1"/>
    <cellStyle name="20% - Accent6 4 3 3 2" xfId="45216" hidden="1"/>
    <cellStyle name="20% - Accent6 4 3 3 2" xfId="45939" hidden="1"/>
    <cellStyle name="20% - Accent6 4 3 3 2" xfId="46112" hidden="1"/>
    <cellStyle name="20% - Accent6 4 3 3 2" xfId="46505" hidden="1"/>
    <cellStyle name="20% - Accent6 4 3 3 2" xfId="46653" hidden="1"/>
    <cellStyle name="20% - Accent6 4 3 3 2" xfId="46991" hidden="1"/>
    <cellStyle name="20% - Accent6 4 3 3 2" xfId="47328" hidden="1"/>
    <cellStyle name="20% - Accent6 4 3 3 2" xfId="47893" hidden="1"/>
    <cellStyle name="20% - Accent6 4 3 3 2" xfId="48008" hidden="1"/>
    <cellStyle name="20% - Accent6 4 3 3 2" xfId="48731" hidden="1"/>
    <cellStyle name="20% - Accent6 4 3 3 2" xfId="48904" hidden="1"/>
    <cellStyle name="20% - Accent6 4 3 3 2" xfId="49297" hidden="1"/>
    <cellStyle name="20% - Accent6 4 3 3 2" xfId="49445" hidden="1"/>
    <cellStyle name="20% - Accent6 4 3 3 2" xfId="49783" hidden="1"/>
    <cellStyle name="20% - Accent6 4 3 3 2" xfId="50120" hidden="1"/>
    <cellStyle name="20% - Accent6 4 3 3 2" xfId="50683" hidden="1"/>
    <cellStyle name="20% - Accent6 4 3 3 2" xfId="50798" hidden="1"/>
    <cellStyle name="20% - Accent6 4 3 3 2" xfId="51521" hidden="1"/>
    <cellStyle name="20% - Accent6 4 3 3 2" xfId="51694" hidden="1"/>
    <cellStyle name="20% - Accent6 4 3 3 2" xfId="52087" hidden="1"/>
    <cellStyle name="20% - Accent6 4 3 3 2" xfId="52235" hidden="1"/>
    <cellStyle name="20% - Accent6 4 3 3 2" xfId="52573" hidden="1"/>
    <cellStyle name="20% - Accent6 4 3 3 2" xfId="52910" hidden="1"/>
    <cellStyle name="20% - Accent6 4 3 3 2" xfId="53475" hidden="1"/>
    <cellStyle name="20% - Accent6 4 3 3 2" xfId="53590" hidden="1"/>
    <cellStyle name="20% - Accent6 4 3 3 2" xfId="54313" hidden="1"/>
    <cellStyle name="20% - Accent6 4 3 3 2" xfId="54486" hidden="1"/>
    <cellStyle name="20% - Accent6 4 3 3 2" xfId="54879" hidden="1"/>
    <cellStyle name="20% - Accent6 4 3 3 2" xfId="55027" hidden="1"/>
    <cellStyle name="20% - Accent6 4 3 3 2" xfId="55365" hidden="1"/>
    <cellStyle name="20% - Accent6 4 3 3 2" xfId="55702" hidden="1"/>
    <cellStyle name="20% - Accent6 4 3 3 2" xfId="56267" hidden="1"/>
    <cellStyle name="20% - Accent6 4 3 3 2" xfId="56382" hidden="1"/>
    <cellStyle name="20% - Accent6 4 3 3 2" xfId="57105" hidden="1"/>
    <cellStyle name="20% - Accent6 4 3 3 2" xfId="57278" hidden="1"/>
    <cellStyle name="20% - Accent6 4 3 3 2" xfId="57671" hidden="1"/>
    <cellStyle name="20% - Accent6 4 3 3 2" xfId="57819" hidden="1"/>
    <cellStyle name="20% - Accent6 4 3 3 2" xfId="58157" hidden="1"/>
    <cellStyle name="20% - Accent6 4 3 3 2" xfId="58494" hidden="1"/>
    <cellStyle name="20% - Accent6 5 2" xfId="465" hidden="1"/>
    <cellStyle name="20% - Accent6 5 2" xfId="632" hidden="1"/>
    <cellStyle name="20% - Accent6 5 2" xfId="1992" hidden="1"/>
    <cellStyle name="20% - Accent6 5 2" xfId="2308" hidden="1"/>
    <cellStyle name="20% - Accent6 5 2" xfId="3092" hidden="1"/>
    <cellStyle name="20% - Accent6 5 2" xfId="3407" hidden="1"/>
    <cellStyle name="20% - Accent6 5 2" xfId="4070" hidden="1"/>
    <cellStyle name="20% - Accent6 5 2" xfId="4703" hidden="1"/>
    <cellStyle name="20% - Accent6 5 2" xfId="5797" hidden="1"/>
    <cellStyle name="20% - Accent6 5 2" xfId="5912" hidden="1"/>
    <cellStyle name="20% - Accent6 5 2" xfId="6635" hidden="1"/>
    <cellStyle name="20% - Accent6 5 2" xfId="6808" hidden="1"/>
    <cellStyle name="20% - Accent6 5 2" xfId="7201" hidden="1"/>
    <cellStyle name="20% - Accent6 5 2" xfId="7349" hidden="1"/>
    <cellStyle name="20% - Accent6 5 2" xfId="7687" hidden="1"/>
    <cellStyle name="20% - Accent6 5 2" xfId="8024" hidden="1"/>
    <cellStyle name="20% - Accent6 5 2" xfId="8589" hidden="1"/>
    <cellStyle name="20% - Accent6 5 2" xfId="8704" hidden="1"/>
    <cellStyle name="20% - Accent6 5 2" xfId="9427" hidden="1"/>
    <cellStyle name="20% - Accent6 5 2" xfId="9600" hidden="1"/>
    <cellStyle name="20% - Accent6 5 2" xfId="9993" hidden="1"/>
    <cellStyle name="20% - Accent6 5 2" xfId="10141" hidden="1"/>
    <cellStyle name="20% - Accent6 5 2" xfId="10479" hidden="1"/>
    <cellStyle name="20% - Accent6 5 2" xfId="10816" hidden="1"/>
    <cellStyle name="20% - Accent6 5 2" xfId="5106" hidden="1"/>
    <cellStyle name="20% - Accent6 5 2" xfId="4854" hidden="1"/>
    <cellStyle name="20% - Accent6 5 2" xfId="3351" hidden="1"/>
    <cellStyle name="20% - Accent6 5 2" xfId="3026" hidden="1"/>
    <cellStyle name="20% - Accent6 5 2" xfId="2226" hidden="1"/>
    <cellStyle name="20% - Accent6 5 2" xfId="1908" hidden="1"/>
    <cellStyle name="20% - Accent6 5 2" xfId="1050" hidden="1"/>
    <cellStyle name="20% - Accent6 5 2" xfId="337" hidden="1"/>
    <cellStyle name="20% - Accent6 5 2" xfId="11533" hidden="1"/>
    <cellStyle name="20% - Accent6 5 2" xfId="11648" hidden="1"/>
    <cellStyle name="20% - Accent6 5 2" xfId="12371" hidden="1"/>
    <cellStyle name="20% - Accent6 5 2" xfId="12544" hidden="1"/>
    <cellStyle name="20% - Accent6 5 2" xfId="12937" hidden="1"/>
    <cellStyle name="20% - Accent6 5 2" xfId="13085" hidden="1"/>
    <cellStyle name="20% - Accent6 5 2" xfId="13423" hidden="1"/>
    <cellStyle name="20% - Accent6 5 2" xfId="13760" hidden="1"/>
    <cellStyle name="20% - Accent6 5 2" xfId="14325" hidden="1"/>
    <cellStyle name="20% - Accent6 5 2" xfId="14440" hidden="1"/>
    <cellStyle name="20% - Accent6 5 2" xfId="15163" hidden="1"/>
    <cellStyle name="20% - Accent6 5 2" xfId="15336" hidden="1"/>
    <cellStyle name="20% - Accent6 5 2" xfId="15729" hidden="1"/>
    <cellStyle name="20% - Accent6 5 2" xfId="15877" hidden="1"/>
    <cellStyle name="20% - Accent6 5 2" xfId="16215" hidden="1"/>
    <cellStyle name="20% - Accent6 5 2" xfId="16552" hidden="1"/>
    <cellStyle name="20% - Accent6 5 2" xfId="17158" hidden="1"/>
    <cellStyle name="20% - Accent6 5 2" xfId="17273" hidden="1"/>
    <cellStyle name="20% - Accent6 5 2" xfId="17996" hidden="1"/>
    <cellStyle name="20% - Accent6 5 2" xfId="18169" hidden="1"/>
    <cellStyle name="20% - Accent6 5 2" xfId="18562" hidden="1"/>
    <cellStyle name="20% - Accent6 5 2" xfId="18710" hidden="1"/>
    <cellStyle name="20% - Accent6 5 2" xfId="19048" hidden="1"/>
    <cellStyle name="20% - Accent6 5 2" xfId="19385" hidden="1"/>
    <cellStyle name="20% - Accent6 5 2" xfId="19951" hidden="1"/>
    <cellStyle name="20% - Accent6 5 2" xfId="20066" hidden="1"/>
    <cellStyle name="20% - Accent6 5 2" xfId="20789" hidden="1"/>
    <cellStyle name="20% - Accent6 5 2" xfId="20962" hidden="1"/>
    <cellStyle name="20% - Accent6 5 2" xfId="21355" hidden="1"/>
    <cellStyle name="20% - Accent6 5 2" xfId="21503" hidden="1"/>
    <cellStyle name="20% - Accent6 5 2" xfId="21841" hidden="1"/>
    <cellStyle name="20% - Accent6 5 2" xfId="22178" hidden="1"/>
    <cellStyle name="20% - Accent6 5 2" xfId="22743" hidden="1"/>
    <cellStyle name="20% - Accent6 5 2" xfId="22858" hidden="1"/>
    <cellStyle name="20% - Accent6 5 2" xfId="23581" hidden="1"/>
    <cellStyle name="20% - Accent6 5 2" xfId="23754" hidden="1"/>
    <cellStyle name="20% - Accent6 5 2" xfId="24147" hidden="1"/>
    <cellStyle name="20% - Accent6 5 2" xfId="24295" hidden="1"/>
    <cellStyle name="20% - Accent6 5 2" xfId="24633" hidden="1"/>
    <cellStyle name="20% - Accent6 5 2" xfId="24970" hidden="1"/>
    <cellStyle name="20% - Accent6 5 2" xfId="25536" hidden="1"/>
    <cellStyle name="20% - Accent6 5 2" xfId="25651" hidden="1"/>
    <cellStyle name="20% - Accent6 5 2" xfId="26374" hidden="1"/>
    <cellStyle name="20% - Accent6 5 2" xfId="26547" hidden="1"/>
    <cellStyle name="20% - Accent6 5 2" xfId="26940" hidden="1"/>
    <cellStyle name="20% - Accent6 5 2" xfId="27088" hidden="1"/>
    <cellStyle name="20% - Accent6 5 2" xfId="27426" hidden="1"/>
    <cellStyle name="20% - Accent6 5 2" xfId="27763" hidden="1"/>
    <cellStyle name="20% - Accent6 5 2" xfId="28329" hidden="1"/>
    <cellStyle name="20% - Accent6 5 2" xfId="28444" hidden="1"/>
    <cellStyle name="20% - Accent6 5 2" xfId="29167" hidden="1"/>
    <cellStyle name="20% - Accent6 5 2" xfId="29340" hidden="1"/>
    <cellStyle name="20% - Accent6 5 2" xfId="29733" hidden="1"/>
    <cellStyle name="20% - Accent6 5 2" xfId="29881" hidden="1"/>
    <cellStyle name="20% - Accent6 5 2" xfId="30219" hidden="1"/>
    <cellStyle name="20% - Accent6 5 2" xfId="30556" hidden="1"/>
    <cellStyle name="20% - Accent6 5 2" xfId="31121" hidden="1"/>
    <cellStyle name="20% - Accent6 5 2" xfId="31236" hidden="1"/>
    <cellStyle name="20% - Accent6 5 2" xfId="31959" hidden="1"/>
    <cellStyle name="20% - Accent6 5 2" xfId="32132" hidden="1"/>
    <cellStyle name="20% - Accent6 5 2" xfId="32525" hidden="1"/>
    <cellStyle name="20% - Accent6 5 2" xfId="32673" hidden="1"/>
    <cellStyle name="20% - Accent6 5 2" xfId="33011" hidden="1"/>
    <cellStyle name="20% - Accent6 5 2" xfId="33348" hidden="1"/>
    <cellStyle name="20% - Accent6 5 2" xfId="33912" hidden="1"/>
    <cellStyle name="20% - Accent6 5 2" xfId="34027" hidden="1"/>
    <cellStyle name="20% - Accent6 5 2" xfId="34750" hidden="1"/>
    <cellStyle name="20% - Accent6 5 2" xfId="34923" hidden="1"/>
    <cellStyle name="20% - Accent6 5 2" xfId="35316" hidden="1"/>
    <cellStyle name="20% - Accent6 5 2" xfId="35464" hidden="1"/>
    <cellStyle name="20% - Accent6 5 2" xfId="35802" hidden="1"/>
    <cellStyle name="20% - Accent6 5 2" xfId="36139" hidden="1"/>
    <cellStyle name="20% - Accent6 5 2" xfId="36704" hidden="1"/>
    <cellStyle name="20% - Accent6 5 2" xfId="36819" hidden="1"/>
    <cellStyle name="20% - Accent6 5 2" xfId="37542" hidden="1"/>
    <cellStyle name="20% - Accent6 5 2" xfId="37715" hidden="1"/>
    <cellStyle name="20% - Accent6 5 2" xfId="38108" hidden="1"/>
    <cellStyle name="20% - Accent6 5 2" xfId="38256" hidden="1"/>
    <cellStyle name="20% - Accent6 5 2" xfId="38594" hidden="1"/>
    <cellStyle name="20% - Accent6 5 2" xfId="38931" hidden="1"/>
    <cellStyle name="20% - Accent6 5 2" xfId="39496" hidden="1"/>
    <cellStyle name="20% - Accent6 5 2" xfId="39611" hidden="1"/>
    <cellStyle name="20% - Accent6 5 2" xfId="40334" hidden="1"/>
    <cellStyle name="20% - Accent6 5 2" xfId="40507" hidden="1"/>
    <cellStyle name="20% - Accent6 5 2" xfId="40900" hidden="1"/>
    <cellStyle name="20% - Accent6 5 2" xfId="41048" hidden="1"/>
    <cellStyle name="20% - Accent6 5 2" xfId="41386" hidden="1"/>
    <cellStyle name="20% - Accent6 5 2" xfId="41723" hidden="1"/>
    <cellStyle name="20% - Accent6 5 2" xfId="42286" hidden="1"/>
    <cellStyle name="20% - Accent6 5 2" xfId="42401" hidden="1"/>
    <cellStyle name="20% - Accent6 5 2" xfId="43124" hidden="1"/>
    <cellStyle name="20% - Accent6 5 2" xfId="43297" hidden="1"/>
    <cellStyle name="20% - Accent6 5 2" xfId="43690" hidden="1"/>
    <cellStyle name="20% - Accent6 5 2" xfId="43838" hidden="1"/>
    <cellStyle name="20% - Accent6 5 2" xfId="44176" hidden="1"/>
    <cellStyle name="20% - Accent6 5 2" xfId="44513" hidden="1"/>
    <cellStyle name="20% - Accent6 5 2" xfId="45078" hidden="1"/>
    <cellStyle name="20% - Accent6 5 2" xfId="45193" hidden="1"/>
    <cellStyle name="20% - Accent6 5 2" xfId="45916" hidden="1"/>
    <cellStyle name="20% - Accent6 5 2" xfId="46089" hidden="1"/>
    <cellStyle name="20% - Accent6 5 2" xfId="46482" hidden="1"/>
    <cellStyle name="20% - Accent6 5 2" xfId="46630" hidden="1"/>
    <cellStyle name="20% - Accent6 5 2" xfId="46968" hidden="1"/>
    <cellStyle name="20% - Accent6 5 2" xfId="47305" hidden="1"/>
    <cellStyle name="20% - Accent6 5 2" xfId="47870" hidden="1"/>
    <cellStyle name="20% - Accent6 5 2" xfId="47985" hidden="1"/>
    <cellStyle name="20% - Accent6 5 2" xfId="48708" hidden="1"/>
    <cellStyle name="20% - Accent6 5 2" xfId="48881" hidden="1"/>
    <cellStyle name="20% - Accent6 5 2" xfId="49274" hidden="1"/>
    <cellStyle name="20% - Accent6 5 2" xfId="49422" hidden="1"/>
    <cellStyle name="20% - Accent6 5 2" xfId="49760" hidden="1"/>
    <cellStyle name="20% - Accent6 5 2" xfId="50097" hidden="1"/>
    <cellStyle name="20% - Accent6 5 2" xfId="50660" hidden="1"/>
    <cellStyle name="20% - Accent6 5 2" xfId="50775" hidden="1"/>
    <cellStyle name="20% - Accent6 5 2" xfId="51498" hidden="1"/>
    <cellStyle name="20% - Accent6 5 2" xfId="51671" hidden="1"/>
    <cellStyle name="20% - Accent6 5 2" xfId="52064" hidden="1"/>
    <cellStyle name="20% - Accent6 5 2" xfId="52212" hidden="1"/>
    <cellStyle name="20% - Accent6 5 2" xfId="52550" hidden="1"/>
    <cellStyle name="20% - Accent6 5 2" xfId="52887" hidden="1"/>
    <cellStyle name="20% - Accent6 5 2" xfId="53452" hidden="1"/>
    <cellStyle name="20% - Accent6 5 2" xfId="53567" hidden="1"/>
    <cellStyle name="20% - Accent6 5 2" xfId="54290" hidden="1"/>
    <cellStyle name="20% - Accent6 5 2" xfId="54463" hidden="1"/>
    <cellStyle name="20% - Accent6 5 2" xfId="54856" hidden="1"/>
    <cellStyle name="20% - Accent6 5 2" xfId="55004" hidden="1"/>
    <cellStyle name="20% - Accent6 5 2" xfId="55342" hidden="1"/>
    <cellStyle name="20% - Accent6 5 2" xfId="55679" hidden="1"/>
    <cellStyle name="20% - Accent6 5 2" xfId="56244" hidden="1"/>
    <cellStyle name="20% - Accent6 5 2" xfId="56359" hidden="1"/>
    <cellStyle name="20% - Accent6 5 2" xfId="57082" hidden="1"/>
    <cellStyle name="20% - Accent6 5 2" xfId="57255" hidden="1"/>
    <cellStyle name="20% - Accent6 5 2" xfId="57648" hidden="1"/>
    <cellStyle name="20% - Accent6 5 2" xfId="57796" hidden="1"/>
    <cellStyle name="20% - Accent6 5 2" xfId="58134" hidden="1"/>
    <cellStyle name="20% - Accent6 5 2" xfId="58471" hidden="1"/>
    <cellStyle name="20% - Accent6 7" xfId="39" hidden="1"/>
    <cellStyle name="20% - Accent6 7" xfId="124" hidden="1"/>
    <cellStyle name="20% - Accent6 7" xfId="202" hidden="1"/>
    <cellStyle name="20% - Accent6 7" xfId="380" hidden="1"/>
    <cellStyle name="20% - Accent6 7" xfId="1378" hidden="1"/>
    <cellStyle name="20% - Accent6 7" xfId="1504" hidden="1"/>
    <cellStyle name="20% - Accent6 7" xfId="1635" hidden="1"/>
    <cellStyle name="20% - Accent6 7" xfId="1829" hidden="1"/>
    <cellStyle name="20% - Accent6 7" xfId="1775" hidden="1"/>
    <cellStyle name="20% - Accent6 7" xfId="1271" hidden="1"/>
    <cellStyle name="20% - Accent6 7" xfId="915" hidden="1"/>
    <cellStyle name="20% - Accent6 7" xfId="2582" hidden="1"/>
    <cellStyle name="20% - Accent6 7" xfId="2716" hidden="1"/>
    <cellStyle name="20% - Accent6 7" xfId="2933" hidden="1"/>
    <cellStyle name="20% - Accent6 7" xfId="2878" hidden="1"/>
    <cellStyle name="20% - Accent6 7" xfId="1749" hidden="1"/>
    <cellStyle name="20% - Accent6 7" xfId="1012" hidden="1"/>
    <cellStyle name="20% - Accent6 7" xfId="3597" hidden="1"/>
    <cellStyle name="20% - Accent6 7" xfId="3692" hidden="1"/>
    <cellStyle name="20% - Accent6 7" xfId="2836" hidden="1"/>
    <cellStyle name="20% - Accent6 7" xfId="4367" hidden="1"/>
    <cellStyle name="20% - Accent6 7" xfId="4479" hidden="1"/>
    <cellStyle name="20% - Accent6 7" xfId="2808" hidden="1"/>
    <cellStyle name="20% - Accent6 7" xfId="4959" hidden="1"/>
    <cellStyle name="20% - Accent6 7" xfId="5475" hidden="1"/>
    <cellStyle name="20% - Accent6 7" xfId="5558" hidden="1"/>
    <cellStyle name="20% - Accent6 7" xfId="5635" hidden="1"/>
    <cellStyle name="20% - Accent6 7" xfId="5713" hidden="1"/>
    <cellStyle name="20% - Accent6 7" xfId="6297" hidden="1"/>
    <cellStyle name="20% - Accent6 7" xfId="6374" hidden="1"/>
    <cellStyle name="20% - Accent6 7" xfId="6453" hidden="1"/>
    <cellStyle name="20% - Accent6 7" xfId="6587" hidden="1"/>
    <cellStyle name="20% - Accent6 7" xfId="6538" hidden="1"/>
    <cellStyle name="20% - Accent6 7" xfId="6250" hidden="1"/>
    <cellStyle name="20% - Accent6 7" xfId="6013" hidden="1"/>
    <cellStyle name="20% - Accent6 7" xfId="6969" hidden="1"/>
    <cellStyle name="20% - Accent6 7" xfId="7047" hidden="1"/>
    <cellStyle name="20% - Accent6 7" xfId="7158" hidden="1"/>
    <cellStyle name="20% - Accent6 7" xfId="7126" hidden="1"/>
    <cellStyle name="20% - Accent6 7" xfId="6514" hidden="1"/>
    <cellStyle name="20% - Accent6 7" xfId="6065" hidden="1"/>
    <cellStyle name="20% - Accent6 7" xfId="7501" hidden="1"/>
    <cellStyle name="20% - Accent6 7" xfId="7579" hidden="1"/>
    <cellStyle name="20% - Accent6 7" xfId="7111" hidden="1"/>
    <cellStyle name="20% - Accent6 7" xfId="7838" hidden="1"/>
    <cellStyle name="20% - Accent6 7" xfId="7916" hidden="1"/>
    <cellStyle name="20% - Accent6 7" xfId="7106" hidden="1"/>
    <cellStyle name="20% - Accent6 7" xfId="8175" hidden="1"/>
    <cellStyle name="20% - Accent6 7" xfId="8267" hidden="1"/>
    <cellStyle name="20% - Accent6 7" xfId="8350" hidden="1"/>
    <cellStyle name="20% - Accent6 7" xfId="8427" hidden="1"/>
    <cellStyle name="20% - Accent6 7" xfId="8505" hidden="1"/>
    <cellStyle name="20% - Accent6 7" xfId="9089" hidden="1"/>
    <cellStyle name="20% - Accent6 7" xfId="9166" hidden="1"/>
    <cellStyle name="20% - Accent6 7" xfId="9245" hidden="1"/>
    <cellStyle name="20% - Accent6 7" xfId="9379" hidden="1"/>
    <cellStyle name="20% - Accent6 7" xfId="9330" hidden="1"/>
    <cellStyle name="20% - Accent6 7" xfId="9042" hidden="1"/>
    <cellStyle name="20% - Accent6 7" xfId="8805" hidden="1"/>
    <cellStyle name="20% - Accent6 7" xfId="9761" hidden="1"/>
    <cellStyle name="20% - Accent6 7" xfId="9839" hidden="1"/>
    <cellStyle name="20% - Accent6 7" xfId="9950" hidden="1"/>
    <cellStyle name="20% - Accent6 7" xfId="9918" hidden="1"/>
    <cellStyle name="20% - Accent6 7" xfId="9306" hidden="1"/>
    <cellStyle name="20% - Accent6 7" xfId="8857" hidden="1"/>
    <cellStyle name="20% - Accent6 7" xfId="10293" hidden="1"/>
    <cellStyle name="20% - Accent6 7" xfId="10371" hidden="1"/>
    <cellStyle name="20% - Accent6 7" xfId="9903" hidden="1"/>
    <cellStyle name="20% - Accent6 7" xfId="10630" hidden="1"/>
    <cellStyle name="20% - Accent6 7" xfId="10708" hidden="1"/>
    <cellStyle name="20% - Accent6 7" xfId="9898" hidden="1"/>
    <cellStyle name="20% - Accent6 7" xfId="10967" hidden="1"/>
    <cellStyle name="20% - Accent6 7" xfId="5439" hidden="1"/>
    <cellStyle name="20% - Accent6 7" xfId="5356" hidden="1"/>
    <cellStyle name="20% - Accent6 7" xfId="5277" hidden="1"/>
    <cellStyle name="20% - Accent6 7" xfId="5194" hidden="1"/>
    <cellStyle name="20% - Accent6 7" xfId="4027" hidden="1"/>
    <cellStyle name="20% - Accent6 7" xfId="3946" hidden="1"/>
    <cellStyle name="20% - Accent6 7" xfId="3861" hidden="1"/>
    <cellStyle name="20% - Accent6 7" xfId="3507" hidden="1"/>
    <cellStyle name="20% - Accent6 7" xfId="3765" hidden="1"/>
    <cellStyle name="20% - Accent6 7" xfId="4176" hidden="1"/>
    <cellStyle name="20% - Accent6 7" xfId="4639" hidden="1"/>
    <cellStyle name="20% - Accent6 7" xfId="2784" hidden="1"/>
    <cellStyle name="20% - Accent6 7" xfId="2591" hidden="1"/>
    <cellStyle name="20% - Accent6 7" xfId="2391" hidden="1"/>
    <cellStyle name="20% - Accent6 7" xfId="2433" hidden="1"/>
    <cellStyle name="20% - Accent6 7" xfId="3794" hidden="1"/>
    <cellStyle name="20% - Accent6 7" xfId="4578" hidden="1"/>
    <cellStyle name="20% - Accent6 7" xfId="1596" hidden="1"/>
    <cellStyle name="20% - Accent6 7" xfId="1387" hidden="1"/>
    <cellStyle name="20% - Accent6 7" xfId="2450" hidden="1"/>
    <cellStyle name="20% - Accent6 7" xfId="812" hidden="1"/>
    <cellStyle name="20% - Accent6 7" xfId="734" hidden="1"/>
    <cellStyle name="20% - Accent6 7" xfId="2456" hidden="1"/>
    <cellStyle name="20% - Accent6 7" xfId="11119" hidden="1"/>
    <cellStyle name="20% - Accent6 7" xfId="11211" hidden="1"/>
    <cellStyle name="20% - Accent6 7" xfId="11294" hidden="1"/>
    <cellStyle name="20% - Accent6 7" xfId="11371" hidden="1"/>
    <cellStyle name="20% - Accent6 7" xfId="11449" hidden="1"/>
    <cellStyle name="20% - Accent6 7" xfId="12033" hidden="1"/>
    <cellStyle name="20% - Accent6 7" xfId="12110" hidden="1"/>
    <cellStyle name="20% - Accent6 7" xfId="12189" hidden="1"/>
    <cellStyle name="20% - Accent6 7" xfId="12323" hidden="1"/>
    <cellStyle name="20% - Accent6 7" xfId="12274" hidden="1"/>
    <cellStyle name="20% - Accent6 7" xfId="11986" hidden="1"/>
    <cellStyle name="20% - Accent6 7" xfId="11749" hidden="1"/>
    <cellStyle name="20% - Accent6 7" xfId="12705" hidden="1"/>
    <cellStyle name="20% - Accent6 7" xfId="12783" hidden="1"/>
    <cellStyle name="20% - Accent6 7" xfId="12894" hidden="1"/>
    <cellStyle name="20% - Accent6 7" xfId="12862" hidden="1"/>
    <cellStyle name="20% - Accent6 7" xfId="12250" hidden="1"/>
    <cellStyle name="20% - Accent6 7" xfId="11801" hidden="1"/>
    <cellStyle name="20% - Accent6 7" xfId="13237" hidden="1"/>
    <cellStyle name="20% - Accent6 7" xfId="13315" hidden="1"/>
    <cellStyle name="20% - Accent6 7" xfId="12847" hidden="1"/>
    <cellStyle name="20% - Accent6 7" xfId="13574" hidden="1"/>
    <cellStyle name="20% - Accent6 7" xfId="13652" hidden="1"/>
    <cellStyle name="20% - Accent6 7" xfId="12842" hidden="1"/>
    <cellStyle name="20% - Accent6 7" xfId="13911" hidden="1"/>
    <cellStyle name="20% - Accent6 7" xfId="14003" hidden="1"/>
    <cellStyle name="20% - Accent6 7" xfId="14086" hidden="1"/>
    <cellStyle name="20% - Accent6 7" xfId="14163" hidden="1"/>
    <cellStyle name="20% - Accent6 7" xfId="14241" hidden="1"/>
    <cellStyle name="20% - Accent6 7" xfId="14825" hidden="1"/>
    <cellStyle name="20% - Accent6 7" xfId="14902" hidden="1"/>
    <cellStyle name="20% - Accent6 7" xfId="14981" hidden="1"/>
    <cellStyle name="20% - Accent6 7" xfId="15115" hidden="1"/>
    <cellStyle name="20% - Accent6 7" xfId="15066" hidden="1"/>
    <cellStyle name="20% - Accent6 7" xfId="14778" hidden="1"/>
    <cellStyle name="20% - Accent6 7" xfId="14541" hidden="1"/>
    <cellStyle name="20% - Accent6 7" xfId="15497" hidden="1"/>
    <cellStyle name="20% - Accent6 7" xfId="15575" hidden="1"/>
    <cellStyle name="20% - Accent6 7" xfId="15686" hidden="1"/>
    <cellStyle name="20% - Accent6 7" xfId="15654" hidden="1"/>
    <cellStyle name="20% - Accent6 7" xfId="15042" hidden="1"/>
    <cellStyle name="20% - Accent6 7" xfId="14593" hidden="1"/>
    <cellStyle name="20% - Accent6 7" xfId="16029" hidden="1"/>
    <cellStyle name="20% - Accent6 7" xfId="16107" hidden="1"/>
    <cellStyle name="20% - Accent6 7" xfId="15639" hidden="1"/>
    <cellStyle name="20% - Accent6 7" xfId="16366" hidden="1"/>
    <cellStyle name="20% - Accent6 7" xfId="16444" hidden="1"/>
    <cellStyle name="20% - Accent6 7" xfId="15634" hidden="1"/>
    <cellStyle name="20% - Accent6 7" xfId="16703" hidden="1"/>
    <cellStyle name="20% - Accent6 7" xfId="16836" hidden="1"/>
    <cellStyle name="20% - Accent6 7" xfId="16919" hidden="1"/>
    <cellStyle name="20% - Accent6 7" xfId="16996" hidden="1"/>
    <cellStyle name="20% - Accent6 7" xfId="17074" hidden="1"/>
    <cellStyle name="20% - Accent6 7" xfId="17658" hidden="1"/>
    <cellStyle name="20% - Accent6 7" xfId="17735" hidden="1"/>
    <cellStyle name="20% - Accent6 7" xfId="17814" hidden="1"/>
    <cellStyle name="20% - Accent6 7" xfId="17948" hidden="1"/>
    <cellStyle name="20% - Accent6 7" xfId="17899" hidden="1"/>
    <cellStyle name="20% - Accent6 7" xfId="17611" hidden="1"/>
    <cellStyle name="20% - Accent6 7" xfId="17374" hidden="1"/>
    <cellStyle name="20% - Accent6 7" xfId="18330" hidden="1"/>
    <cellStyle name="20% - Accent6 7" xfId="18408" hidden="1"/>
    <cellStyle name="20% - Accent6 7" xfId="18519" hidden="1"/>
    <cellStyle name="20% - Accent6 7" xfId="18487" hidden="1"/>
    <cellStyle name="20% - Accent6 7" xfId="17875" hidden="1"/>
    <cellStyle name="20% - Accent6 7" xfId="17426" hidden="1"/>
    <cellStyle name="20% - Accent6 7" xfId="18862" hidden="1"/>
    <cellStyle name="20% - Accent6 7" xfId="18940" hidden="1"/>
    <cellStyle name="20% - Accent6 7" xfId="18472" hidden="1"/>
    <cellStyle name="20% - Accent6 7" xfId="19199" hidden="1"/>
    <cellStyle name="20% - Accent6 7" xfId="19277" hidden="1"/>
    <cellStyle name="20% - Accent6 7" xfId="18467" hidden="1"/>
    <cellStyle name="20% - Accent6 7" xfId="19536" hidden="1"/>
    <cellStyle name="20% - Accent6 7" xfId="19629" hidden="1"/>
    <cellStyle name="20% - Accent6 7" xfId="19712" hidden="1"/>
    <cellStyle name="20% - Accent6 7" xfId="19789" hidden="1"/>
    <cellStyle name="20% - Accent6 7" xfId="19867" hidden="1"/>
    <cellStyle name="20% - Accent6 7" xfId="20451" hidden="1"/>
    <cellStyle name="20% - Accent6 7" xfId="20528" hidden="1"/>
    <cellStyle name="20% - Accent6 7" xfId="20607" hidden="1"/>
    <cellStyle name="20% - Accent6 7" xfId="20741" hidden="1"/>
    <cellStyle name="20% - Accent6 7" xfId="20692" hidden="1"/>
    <cellStyle name="20% - Accent6 7" xfId="20404" hidden="1"/>
    <cellStyle name="20% - Accent6 7" xfId="20167" hidden="1"/>
    <cellStyle name="20% - Accent6 7" xfId="21123" hidden="1"/>
    <cellStyle name="20% - Accent6 7" xfId="21201" hidden="1"/>
    <cellStyle name="20% - Accent6 7" xfId="21312" hidden="1"/>
    <cellStyle name="20% - Accent6 7" xfId="21280" hidden="1"/>
    <cellStyle name="20% - Accent6 7" xfId="20668" hidden="1"/>
    <cellStyle name="20% - Accent6 7" xfId="20219" hidden="1"/>
    <cellStyle name="20% - Accent6 7" xfId="21655" hidden="1"/>
    <cellStyle name="20% - Accent6 7" xfId="21733" hidden="1"/>
    <cellStyle name="20% - Accent6 7" xfId="21265" hidden="1"/>
    <cellStyle name="20% - Accent6 7" xfId="21992" hidden="1"/>
    <cellStyle name="20% - Accent6 7" xfId="22070" hidden="1"/>
    <cellStyle name="20% - Accent6 7" xfId="21260" hidden="1"/>
    <cellStyle name="20% - Accent6 7" xfId="22329" hidden="1"/>
    <cellStyle name="20% - Accent6 7" xfId="22421" hidden="1"/>
    <cellStyle name="20% - Accent6 7" xfId="22504" hidden="1"/>
    <cellStyle name="20% - Accent6 7" xfId="22581" hidden="1"/>
    <cellStyle name="20% - Accent6 7" xfId="22659" hidden="1"/>
    <cellStyle name="20% - Accent6 7" xfId="23243" hidden="1"/>
    <cellStyle name="20% - Accent6 7" xfId="23320" hidden="1"/>
    <cellStyle name="20% - Accent6 7" xfId="23399" hidden="1"/>
    <cellStyle name="20% - Accent6 7" xfId="23533" hidden="1"/>
    <cellStyle name="20% - Accent6 7" xfId="23484" hidden="1"/>
    <cellStyle name="20% - Accent6 7" xfId="23196" hidden="1"/>
    <cellStyle name="20% - Accent6 7" xfId="22959" hidden="1"/>
    <cellStyle name="20% - Accent6 7" xfId="23915" hidden="1"/>
    <cellStyle name="20% - Accent6 7" xfId="23993" hidden="1"/>
    <cellStyle name="20% - Accent6 7" xfId="24104" hidden="1"/>
    <cellStyle name="20% - Accent6 7" xfId="24072" hidden="1"/>
    <cellStyle name="20% - Accent6 7" xfId="23460" hidden="1"/>
    <cellStyle name="20% - Accent6 7" xfId="23011" hidden="1"/>
    <cellStyle name="20% - Accent6 7" xfId="24447" hidden="1"/>
    <cellStyle name="20% - Accent6 7" xfId="24525" hidden="1"/>
    <cellStyle name="20% - Accent6 7" xfId="24057" hidden="1"/>
    <cellStyle name="20% - Accent6 7" xfId="24784" hidden="1"/>
    <cellStyle name="20% - Accent6 7" xfId="24862" hidden="1"/>
    <cellStyle name="20% - Accent6 7" xfId="24052" hidden="1"/>
    <cellStyle name="20% - Accent6 7" xfId="25121" hidden="1"/>
    <cellStyle name="20% - Accent6 7" xfId="25214" hidden="1"/>
    <cellStyle name="20% - Accent6 7" xfId="25297" hidden="1"/>
    <cellStyle name="20% - Accent6 7" xfId="25374" hidden="1"/>
    <cellStyle name="20% - Accent6 7" xfId="25452" hidden="1"/>
    <cellStyle name="20% - Accent6 7" xfId="26036" hidden="1"/>
    <cellStyle name="20% - Accent6 7" xfId="26113" hidden="1"/>
    <cellStyle name="20% - Accent6 7" xfId="26192" hidden="1"/>
    <cellStyle name="20% - Accent6 7" xfId="26326" hidden="1"/>
    <cellStyle name="20% - Accent6 7" xfId="26277" hidden="1"/>
    <cellStyle name="20% - Accent6 7" xfId="25989" hidden="1"/>
    <cellStyle name="20% - Accent6 7" xfId="25752" hidden="1"/>
    <cellStyle name="20% - Accent6 7" xfId="26708" hidden="1"/>
    <cellStyle name="20% - Accent6 7" xfId="26786" hidden="1"/>
    <cellStyle name="20% - Accent6 7" xfId="26897" hidden="1"/>
    <cellStyle name="20% - Accent6 7" xfId="26865" hidden="1"/>
    <cellStyle name="20% - Accent6 7" xfId="26253" hidden="1"/>
    <cellStyle name="20% - Accent6 7" xfId="25804" hidden="1"/>
    <cellStyle name="20% - Accent6 7" xfId="27240" hidden="1"/>
    <cellStyle name="20% - Accent6 7" xfId="27318" hidden="1"/>
    <cellStyle name="20% - Accent6 7" xfId="26850" hidden="1"/>
    <cellStyle name="20% - Accent6 7" xfId="27577" hidden="1"/>
    <cellStyle name="20% - Accent6 7" xfId="27655" hidden="1"/>
    <cellStyle name="20% - Accent6 7" xfId="26845" hidden="1"/>
    <cellStyle name="20% - Accent6 7" xfId="27914" hidden="1"/>
    <cellStyle name="20% - Accent6 7" xfId="28007" hidden="1"/>
    <cellStyle name="20% - Accent6 7" xfId="28090" hidden="1"/>
    <cellStyle name="20% - Accent6 7" xfId="28167" hidden="1"/>
    <cellStyle name="20% - Accent6 7" xfId="28245" hidden="1"/>
    <cellStyle name="20% - Accent6 7" xfId="28829" hidden="1"/>
    <cellStyle name="20% - Accent6 7" xfId="28906" hidden="1"/>
    <cellStyle name="20% - Accent6 7" xfId="28985" hidden="1"/>
    <cellStyle name="20% - Accent6 7" xfId="29119" hidden="1"/>
    <cellStyle name="20% - Accent6 7" xfId="29070" hidden="1"/>
    <cellStyle name="20% - Accent6 7" xfId="28782" hidden="1"/>
    <cellStyle name="20% - Accent6 7" xfId="28545" hidden="1"/>
    <cellStyle name="20% - Accent6 7" xfId="29501" hidden="1"/>
    <cellStyle name="20% - Accent6 7" xfId="29579" hidden="1"/>
    <cellStyle name="20% - Accent6 7" xfId="29690" hidden="1"/>
    <cellStyle name="20% - Accent6 7" xfId="29658" hidden="1"/>
    <cellStyle name="20% - Accent6 7" xfId="29046" hidden="1"/>
    <cellStyle name="20% - Accent6 7" xfId="28597" hidden="1"/>
    <cellStyle name="20% - Accent6 7" xfId="30033" hidden="1"/>
    <cellStyle name="20% - Accent6 7" xfId="30111" hidden="1"/>
    <cellStyle name="20% - Accent6 7" xfId="29643" hidden="1"/>
    <cellStyle name="20% - Accent6 7" xfId="30370" hidden="1"/>
    <cellStyle name="20% - Accent6 7" xfId="30448" hidden="1"/>
    <cellStyle name="20% - Accent6 7" xfId="29638" hidden="1"/>
    <cellStyle name="20% - Accent6 7" xfId="30707" hidden="1"/>
    <cellStyle name="20% - Accent6 7" xfId="30799" hidden="1"/>
    <cellStyle name="20% - Accent6 7" xfId="30882" hidden="1"/>
    <cellStyle name="20% - Accent6 7" xfId="30959" hidden="1"/>
    <cellStyle name="20% - Accent6 7" xfId="31037" hidden="1"/>
    <cellStyle name="20% - Accent6 7" xfId="31621" hidden="1"/>
    <cellStyle name="20% - Accent6 7" xfId="31698" hidden="1"/>
    <cellStyle name="20% - Accent6 7" xfId="31777" hidden="1"/>
    <cellStyle name="20% - Accent6 7" xfId="31911" hidden="1"/>
    <cellStyle name="20% - Accent6 7" xfId="31862" hidden="1"/>
    <cellStyle name="20% - Accent6 7" xfId="31574" hidden="1"/>
    <cellStyle name="20% - Accent6 7" xfId="31337" hidden="1"/>
    <cellStyle name="20% - Accent6 7" xfId="32293" hidden="1"/>
    <cellStyle name="20% - Accent6 7" xfId="32371" hidden="1"/>
    <cellStyle name="20% - Accent6 7" xfId="32482" hidden="1"/>
    <cellStyle name="20% - Accent6 7" xfId="32450" hidden="1"/>
    <cellStyle name="20% - Accent6 7" xfId="31838" hidden="1"/>
    <cellStyle name="20% - Accent6 7" xfId="31389" hidden="1"/>
    <cellStyle name="20% - Accent6 7" xfId="32825" hidden="1"/>
    <cellStyle name="20% - Accent6 7" xfId="32903" hidden="1"/>
    <cellStyle name="20% - Accent6 7" xfId="32435" hidden="1"/>
    <cellStyle name="20% - Accent6 7" xfId="33162" hidden="1"/>
    <cellStyle name="20% - Accent6 7" xfId="33240" hidden="1"/>
    <cellStyle name="20% - Accent6 7" xfId="32430" hidden="1"/>
    <cellStyle name="20% - Accent6 7" xfId="33499" hidden="1"/>
    <cellStyle name="20% - Accent6 7" xfId="33590" hidden="1"/>
    <cellStyle name="20% - Accent6 7" xfId="33673" hidden="1"/>
    <cellStyle name="20% - Accent6 7" xfId="33750" hidden="1"/>
    <cellStyle name="20% - Accent6 7" xfId="33828" hidden="1"/>
    <cellStyle name="20% - Accent6 7" xfId="34412" hidden="1"/>
    <cellStyle name="20% - Accent6 7" xfId="34489" hidden="1"/>
    <cellStyle name="20% - Accent6 7" xfId="34568" hidden="1"/>
    <cellStyle name="20% - Accent6 7" xfId="34702" hidden="1"/>
    <cellStyle name="20% - Accent6 7" xfId="34653" hidden="1"/>
    <cellStyle name="20% - Accent6 7" xfId="34365" hidden="1"/>
    <cellStyle name="20% - Accent6 7" xfId="34128" hidden="1"/>
    <cellStyle name="20% - Accent6 7" xfId="35084" hidden="1"/>
    <cellStyle name="20% - Accent6 7" xfId="35162" hidden="1"/>
    <cellStyle name="20% - Accent6 7" xfId="35273" hidden="1"/>
    <cellStyle name="20% - Accent6 7" xfId="35241" hidden="1"/>
    <cellStyle name="20% - Accent6 7" xfId="34629" hidden="1"/>
    <cellStyle name="20% - Accent6 7" xfId="34180" hidden="1"/>
    <cellStyle name="20% - Accent6 7" xfId="35616" hidden="1"/>
    <cellStyle name="20% - Accent6 7" xfId="35694" hidden="1"/>
    <cellStyle name="20% - Accent6 7" xfId="35226" hidden="1"/>
    <cellStyle name="20% - Accent6 7" xfId="35953" hidden="1"/>
    <cellStyle name="20% - Accent6 7" xfId="36031" hidden="1"/>
    <cellStyle name="20% - Accent6 7" xfId="35221" hidden="1"/>
    <cellStyle name="20% - Accent6 7" xfId="36290" hidden="1"/>
    <cellStyle name="20% - Accent6 7" xfId="36382" hidden="1"/>
    <cellStyle name="20% - Accent6 7" xfId="36465" hidden="1"/>
    <cellStyle name="20% - Accent6 7" xfId="36542" hidden="1"/>
    <cellStyle name="20% - Accent6 7" xfId="36620" hidden="1"/>
    <cellStyle name="20% - Accent6 7" xfId="37204" hidden="1"/>
    <cellStyle name="20% - Accent6 7" xfId="37281" hidden="1"/>
    <cellStyle name="20% - Accent6 7" xfId="37360" hidden="1"/>
    <cellStyle name="20% - Accent6 7" xfId="37494" hidden="1"/>
    <cellStyle name="20% - Accent6 7" xfId="37445" hidden="1"/>
    <cellStyle name="20% - Accent6 7" xfId="37157" hidden="1"/>
    <cellStyle name="20% - Accent6 7" xfId="36920" hidden="1"/>
    <cellStyle name="20% - Accent6 7" xfId="37876" hidden="1"/>
    <cellStyle name="20% - Accent6 7" xfId="37954" hidden="1"/>
    <cellStyle name="20% - Accent6 7" xfId="38065" hidden="1"/>
    <cellStyle name="20% - Accent6 7" xfId="38033" hidden="1"/>
    <cellStyle name="20% - Accent6 7" xfId="37421" hidden="1"/>
    <cellStyle name="20% - Accent6 7" xfId="36972" hidden="1"/>
    <cellStyle name="20% - Accent6 7" xfId="38408" hidden="1"/>
    <cellStyle name="20% - Accent6 7" xfId="38486" hidden="1"/>
    <cellStyle name="20% - Accent6 7" xfId="38018" hidden="1"/>
    <cellStyle name="20% - Accent6 7" xfId="38745" hidden="1"/>
    <cellStyle name="20% - Accent6 7" xfId="38823" hidden="1"/>
    <cellStyle name="20% - Accent6 7" xfId="38013" hidden="1"/>
    <cellStyle name="20% - Accent6 7" xfId="39082" hidden="1"/>
    <cellStyle name="20% - Accent6 7" xfId="39174" hidden="1"/>
    <cellStyle name="20% - Accent6 7" xfId="39257" hidden="1"/>
    <cellStyle name="20% - Accent6 7" xfId="39334" hidden="1"/>
    <cellStyle name="20% - Accent6 7" xfId="39412" hidden="1"/>
    <cellStyle name="20% - Accent6 7" xfId="39996" hidden="1"/>
    <cellStyle name="20% - Accent6 7" xfId="40073" hidden="1"/>
    <cellStyle name="20% - Accent6 7" xfId="40152" hidden="1"/>
    <cellStyle name="20% - Accent6 7" xfId="40286" hidden="1"/>
    <cellStyle name="20% - Accent6 7" xfId="40237" hidden="1"/>
    <cellStyle name="20% - Accent6 7" xfId="39949" hidden="1"/>
    <cellStyle name="20% - Accent6 7" xfId="39712" hidden="1"/>
    <cellStyle name="20% - Accent6 7" xfId="40668" hidden="1"/>
    <cellStyle name="20% - Accent6 7" xfId="40746" hidden="1"/>
    <cellStyle name="20% - Accent6 7" xfId="40857" hidden="1"/>
    <cellStyle name="20% - Accent6 7" xfId="40825" hidden="1"/>
    <cellStyle name="20% - Accent6 7" xfId="40213" hidden="1"/>
    <cellStyle name="20% - Accent6 7" xfId="39764" hidden="1"/>
    <cellStyle name="20% - Accent6 7" xfId="41200" hidden="1"/>
    <cellStyle name="20% - Accent6 7" xfId="41278" hidden="1"/>
    <cellStyle name="20% - Accent6 7" xfId="40810" hidden="1"/>
    <cellStyle name="20% - Accent6 7" xfId="41537" hidden="1"/>
    <cellStyle name="20% - Accent6 7" xfId="41615" hidden="1"/>
    <cellStyle name="20% - Accent6 7" xfId="40805" hidden="1"/>
    <cellStyle name="20% - Accent6 7" xfId="41874" hidden="1"/>
    <cellStyle name="20% - Accent6 7" xfId="41964" hidden="1"/>
    <cellStyle name="20% - Accent6 7" xfId="42047" hidden="1"/>
    <cellStyle name="20% - Accent6 7" xfId="42124" hidden="1"/>
    <cellStyle name="20% - Accent6 7" xfId="42202" hidden="1"/>
    <cellStyle name="20% - Accent6 7" xfId="42786" hidden="1"/>
    <cellStyle name="20% - Accent6 7" xfId="42863" hidden="1"/>
    <cellStyle name="20% - Accent6 7" xfId="42942" hidden="1"/>
    <cellStyle name="20% - Accent6 7" xfId="43076" hidden="1"/>
    <cellStyle name="20% - Accent6 7" xfId="43027" hidden="1"/>
    <cellStyle name="20% - Accent6 7" xfId="42739" hidden="1"/>
    <cellStyle name="20% - Accent6 7" xfId="42502" hidden="1"/>
    <cellStyle name="20% - Accent6 7" xfId="43458" hidden="1"/>
    <cellStyle name="20% - Accent6 7" xfId="43536" hidden="1"/>
    <cellStyle name="20% - Accent6 7" xfId="43647" hidden="1"/>
    <cellStyle name="20% - Accent6 7" xfId="43615" hidden="1"/>
    <cellStyle name="20% - Accent6 7" xfId="43003" hidden="1"/>
    <cellStyle name="20% - Accent6 7" xfId="42554" hidden="1"/>
    <cellStyle name="20% - Accent6 7" xfId="43990" hidden="1"/>
    <cellStyle name="20% - Accent6 7" xfId="44068" hidden="1"/>
    <cellStyle name="20% - Accent6 7" xfId="43600" hidden="1"/>
    <cellStyle name="20% - Accent6 7" xfId="44327" hidden="1"/>
    <cellStyle name="20% - Accent6 7" xfId="44405" hidden="1"/>
    <cellStyle name="20% - Accent6 7" xfId="43595" hidden="1"/>
    <cellStyle name="20% - Accent6 7" xfId="44664" hidden="1"/>
    <cellStyle name="20% - Accent6 7" xfId="44756" hidden="1"/>
    <cellStyle name="20% - Accent6 7" xfId="44839" hidden="1"/>
    <cellStyle name="20% - Accent6 7" xfId="44916" hidden="1"/>
    <cellStyle name="20% - Accent6 7" xfId="44994" hidden="1"/>
    <cellStyle name="20% - Accent6 7" xfId="45578" hidden="1"/>
    <cellStyle name="20% - Accent6 7" xfId="45655" hidden="1"/>
    <cellStyle name="20% - Accent6 7" xfId="45734" hidden="1"/>
    <cellStyle name="20% - Accent6 7" xfId="45868" hidden="1"/>
    <cellStyle name="20% - Accent6 7" xfId="45819" hidden="1"/>
    <cellStyle name="20% - Accent6 7" xfId="45531" hidden="1"/>
    <cellStyle name="20% - Accent6 7" xfId="45294" hidden="1"/>
    <cellStyle name="20% - Accent6 7" xfId="46250" hidden="1"/>
    <cellStyle name="20% - Accent6 7" xfId="46328" hidden="1"/>
    <cellStyle name="20% - Accent6 7" xfId="46439" hidden="1"/>
    <cellStyle name="20% - Accent6 7" xfId="46407" hidden="1"/>
    <cellStyle name="20% - Accent6 7" xfId="45795" hidden="1"/>
    <cellStyle name="20% - Accent6 7" xfId="45346" hidden="1"/>
    <cellStyle name="20% - Accent6 7" xfId="46782" hidden="1"/>
    <cellStyle name="20% - Accent6 7" xfId="46860" hidden="1"/>
    <cellStyle name="20% - Accent6 7" xfId="46392" hidden="1"/>
    <cellStyle name="20% - Accent6 7" xfId="47119" hidden="1"/>
    <cellStyle name="20% - Accent6 7" xfId="47197" hidden="1"/>
    <cellStyle name="20% - Accent6 7" xfId="46387" hidden="1"/>
    <cellStyle name="20% - Accent6 7" xfId="47456" hidden="1"/>
    <cellStyle name="20% - Accent6 7" xfId="47548" hidden="1"/>
    <cellStyle name="20% - Accent6 7" xfId="47631" hidden="1"/>
    <cellStyle name="20% - Accent6 7" xfId="47708" hidden="1"/>
    <cellStyle name="20% - Accent6 7" xfId="47786" hidden="1"/>
    <cellStyle name="20% - Accent6 7" xfId="48370" hidden="1"/>
    <cellStyle name="20% - Accent6 7" xfId="48447" hidden="1"/>
    <cellStyle name="20% - Accent6 7" xfId="48526" hidden="1"/>
    <cellStyle name="20% - Accent6 7" xfId="48660" hidden="1"/>
    <cellStyle name="20% - Accent6 7" xfId="48611" hidden="1"/>
    <cellStyle name="20% - Accent6 7" xfId="48323" hidden="1"/>
    <cellStyle name="20% - Accent6 7" xfId="48086" hidden="1"/>
    <cellStyle name="20% - Accent6 7" xfId="49042" hidden="1"/>
    <cellStyle name="20% - Accent6 7" xfId="49120" hidden="1"/>
    <cellStyle name="20% - Accent6 7" xfId="49231" hidden="1"/>
    <cellStyle name="20% - Accent6 7" xfId="49199" hidden="1"/>
    <cellStyle name="20% - Accent6 7" xfId="48587" hidden="1"/>
    <cellStyle name="20% - Accent6 7" xfId="48138" hidden="1"/>
    <cellStyle name="20% - Accent6 7" xfId="49574" hidden="1"/>
    <cellStyle name="20% - Accent6 7" xfId="49652" hidden="1"/>
    <cellStyle name="20% - Accent6 7" xfId="49184" hidden="1"/>
    <cellStyle name="20% - Accent6 7" xfId="49911" hidden="1"/>
    <cellStyle name="20% - Accent6 7" xfId="49989" hidden="1"/>
    <cellStyle name="20% - Accent6 7" xfId="49179" hidden="1"/>
    <cellStyle name="20% - Accent6 7" xfId="50248" hidden="1"/>
    <cellStyle name="20% - Accent6 7" xfId="50338" hidden="1"/>
    <cellStyle name="20% - Accent6 7" xfId="50421" hidden="1"/>
    <cellStyle name="20% - Accent6 7" xfId="50498" hidden="1"/>
    <cellStyle name="20% - Accent6 7" xfId="50576" hidden="1"/>
    <cellStyle name="20% - Accent6 7" xfId="51160" hidden="1"/>
    <cellStyle name="20% - Accent6 7" xfId="51237" hidden="1"/>
    <cellStyle name="20% - Accent6 7" xfId="51316" hidden="1"/>
    <cellStyle name="20% - Accent6 7" xfId="51450" hidden="1"/>
    <cellStyle name="20% - Accent6 7" xfId="51401" hidden="1"/>
    <cellStyle name="20% - Accent6 7" xfId="51113" hidden="1"/>
    <cellStyle name="20% - Accent6 7" xfId="50876" hidden="1"/>
    <cellStyle name="20% - Accent6 7" xfId="51832" hidden="1"/>
    <cellStyle name="20% - Accent6 7" xfId="51910" hidden="1"/>
    <cellStyle name="20% - Accent6 7" xfId="52021" hidden="1"/>
    <cellStyle name="20% - Accent6 7" xfId="51989" hidden="1"/>
    <cellStyle name="20% - Accent6 7" xfId="51377" hidden="1"/>
    <cellStyle name="20% - Accent6 7" xfId="50928" hidden="1"/>
    <cellStyle name="20% - Accent6 7" xfId="52364" hidden="1"/>
    <cellStyle name="20% - Accent6 7" xfId="52442" hidden="1"/>
    <cellStyle name="20% - Accent6 7" xfId="51974" hidden="1"/>
    <cellStyle name="20% - Accent6 7" xfId="52701" hidden="1"/>
    <cellStyle name="20% - Accent6 7" xfId="52779" hidden="1"/>
    <cellStyle name="20% - Accent6 7" xfId="51969" hidden="1"/>
    <cellStyle name="20% - Accent6 7" xfId="53038" hidden="1"/>
    <cellStyle name="20% - Accent6 7" xfId="53130" hidden="1"/>
    <cellStyle name="20% - Accent6 7" xfId="53213" hidden="1"/>
    <cellStyle name="20% - Accent6 7" xfId="53290" hidden="1"/>
    <cellStyle name="20% - Accent6 7" xfId="53368" hidden="1"/>
    <cellStyle name="20% - Accent6 7" xfId="53952" hidden="1"/>
    <cellStyle name="20% - Accent6 7" xfId="54029" hidden="1"/>
    <cellStyle name="20% - Accent6 7" xfId="54108" hidden="1"/>
    <cellStyle name="20% - Accent6 7" xfId="54242" hidden="1"/>
    <cellStyle name="20% - Accent6 7" xfId="54193" hidden="1"/>
    <cellStyle name="20% - Accent6 7" xfId="53905" hidden="1"/>
    <cellStyle name="20% - Accent6 7" xfId="53668" hidden="1"/>
    <cellStyle name="20% - Accent6 7" xfId="54624" hidden="1"/>
    <cellStyle name="20% - Accent6 7" xfId="54702" hidden="1"/>
    <cellStyle name="20% - Accent6 7" xfId="54813" hidden="1"/>
    <cellStyle name="20% - Accent6 7" xfId="54781" hidden="1"/>
    <cellStyle name="20% - Accent6 7" xfId="54169" hidden="1"/>
    <cellStyle name="20% - Accent6 7" xfId="53720" hidden="1"/>
    <cellStyle name="20% - Accent6 7" xfId="55156" hidden="1"/>
    <cellStyle name="20% - Accent6 7" xfId="55234" hidden="1"/>
    <cellStyle name="20% - Accent6 7" xfId="54766" hidden="1"/>
    <cellStyle name="20% - Accent6 7" xfId="55493" hidden="1"/>
    <cellStyle name="20% - Accent6 7" xfId="55571" hidden="1"/>
    <cellStyle name="20% - Accent6 7" xfId="54761" hidden="1"/>
    <cellStyle name="20% - Accent6 7" xfId="55830" hidden="1"/>
    <cellStyle name="20% - Accent6 7" xfId="55922" hidden="1"/>
    <cellStyle name="20% - Accent6 7" xfId="56005" hidden="1"/>
    <cellStyle name="20% - Accent6 7" xfId="56082" hidden="1"/>
    <cellStyle name="20% - Accent6 7" xfId="56160" hidden="1"/>
    <cellStyle name="20% - Accent6 7" xfId="56744" hidden="1"/>
    <cellStyle name="20% - Accent6 7" xfId="56821" hidden="1"/>
    <cellStyle name="20% - Accent6 7" xfId="56900" hidden="1"/>
    <cellStyle name="20% - Accent6 7" xfId="57034" hidden="1"/>
    <cellStyle name="20% - Accent6 7" xfId="56985" hidden="1"/>
    <cellStyle name="20% - Accent6 7" xfId="56697" hidden="1"/>
    <cellStyle name="20% - Accent6 7" xfId="56460" hidden="1"/>
    <cellStyle name="20% - Accent6 7" xfId="57416" hidden="1"/>
    <cellStyle name="20% - Accent6 7" xfId="57494" hidden="1"/>
    <cellStyle name="20% - Accent6 7" xfId="57605" hidden="1"/>
    <cellStyle name="20% - Accent6 7" xfId="57573" hidden="1"/>
    <cellStyle name="20% - Accent6 7" xfId="56961" hidden="1"/>
    <cellStyle name="20% - Accent6 7" xfId="56512" hidden="1"/>
    <cellStyle name="20% - Accent6 7" xfId="57948" hidden="1"/>
    <cellStyle name="20% - Accent6 7" xfId="58026" hidden="1"/>
    <cellStyle name="20% - Accent6 7" xfId="57558" hidden="1"/>
    <cellStyle name="20% - Accent6 7" xfId="58285" hidden="1"/>
    <cellStyle name="20% - Accent6 7" xfId="58363" hidden="1"/>
    <cellStyle name="20% - Accent6 7" xfId="57553" hidden="1"/>
    <cellStyle name="20% - Accent6 7" xfId="58622" hidden="1"/>
    <cellStyle name="20% - Accent6 8" xfId="54" hidden="1"/>
    <cellStyle name="20% - Accent6 8" xfId="115" hidden="1"/>
    <cellStyle name="20% - Accent6 8" xfId="194" hidden="1"/>
    <cellStyle name="20% - Accent6 8" xfId="372" hidden="1"/>
    <cellStyle name="20% - Accent6 8" xfId="1343" hidden="1"/>
    <cellStyle name="20% - Accent6 8" xfId="1469" hidden="1"/>
    <cellStyle name="20% - Accent6 8" xfId="1614" hidden="1"/>
    <cellStyle name="20% - Accent6 8" xfId="1120" hidden="1"/>
    <cellStyle name="20% - Accent6 8" xfId="1755" hidden="1"/>
    <cellStyle name="20% - Accent6 8" xfId="1240" hidden="1"/>
    <cellStyle name="20% - Accent6 8" xfId="2446" hidden="1"/>
    <cellStyle name="20% - Accent6 8" xfId="2559" hidden="1"/>
    <cellStyle name="20% - Accent6 8" xfId="2685" hidden="1"/>
    <cellStyle name="20% - Accent6 8" xfId="892" hidden="1"/>
    <cellStyle name="20% - Accent6 8" xfId="2826" hidden="1"/>
    <cellStyle name="20% - Accent6 8" xfId="2427" hidden="1"/>
    <cellStyle name="20% - Accent6 8" xfId="3503" hidden="1"/>
    <cellStyle name="20% - Accent6 8" xfId="3583" hidden="1"/>
    <cellStyle name="20% - Accent6 8" xfId="3683" hidden="1"/>
    <cellStyle name="20% - Accent6 8" xfId="4252" hidden="1"/>
    <cellStyle name="20% - Accent6 8" xfId="4356" hidden="1"/>
    <cellStyle name="20% - Accent6 8" xfId="4466" hidden="1"/>
    <cellStyle name="20% - Accent6 8" xfId="4882" hidden="1"/>
    <cellStyle name="20% - Accent6 8" xfId="4951" hidden="1"/>
    <cellStyle name="20% - Accent6 8" xfId="5490" hidden="1"/>
    <cellStyle name="20% - Accent6 8" xfId="5550" hidden="1"/>
    <cellStyle name="20% - Accent6 8" xfId="5628" hidden="1"/>
    <cellStyle name="20% - Accent6 8" xfId="5706" hidden="1"/>
    <cellStyle name="20% - Accent6 8" xfId="6288" hidden="1"/>
    <cellStyle name="20% - Accent6 8" xfId="6367" hidden="1"/>
    <cellStyle name="20% - Accent6 8" xfId="6446" hidden="1"/>
    <cellStyle name="20% - Accent6 8" xfId="6115" hidden="1"/>
    <cellStyle name="20% - Accent6 8" xfId="6519" hidden="1"/>
    <cellStyle name="20% - Accent6 8" xfId="6221" hidden="1"/>
    <cellStyle name="20% - Accent6 8" xfId="6896" hidden="1"/>
    <cellStyle name="20% - Accent6 8" xfId="6962" hidden="1"/>
    <cellStyle name="20% - Accent6 8" xfId="7040" hidden="1"/>
    <cellStyle name="20% - Accent6 8" xfId="5991" hidden="1"/>
    <cellStyle name="20% - Accent6 8" xfId="7110" hidden="1"/>
    <cellStyle name="20% - Accent6 8" xfId="6894" hidden="1"/>
    <cellStyle name="20% - Accent6 8" xfId="7429" hidden="1"/>
    <cellStyle name="20% - Accent6 8" xfId="7494" hidden="1"/>
    <cellStyle name="20% - Accent6 8" xfId="7572" hidden="1"/>
    <cellStyle name="20% - Accent6 8" xfId="7766" hidden="1"/>
    <cellStyle name="20% - Accent6 8" xfId="7831" hidden="1"/>
    <cellStyle name="20% - Accent6 8" xfId="7909" hidden="1"/>
    <cellStyle name="20% - Accent6 8" xfId="8103" hidden="1"/>
    <cellStyle name="20% - Accent6 8" xfId="8168" hidden="1"/>
    <cellStyle name="20% - Accent6 8" xfId="8282" hidden="1"/>
    <cellStyle name="20% - Accent6 8" xfId="8342" hidden="1"/>
    <cellStyle name="20% - Accent6 8" xfId="8420" hidden="1"/>
    <cellStyle name="20% - Accent6 8" xfId="8498" hidden="1"/>
    <cellStyle name="20% - Accent6 8" xfId="9080" hidden="1"/>
    <cellStyle name="20% - Accent6 8" xfId="9159" hidden="1"/>
    <cellStyle name="20% - Accent6 8" xfId="9238" hidden="1"/>
    <cellStyle name="20% - Accent6 8" xfId="8907" hidden="1"/>
    <cellStyle name="20% - Accent6 8" xfId="9311" hidden="1"/>
    <cellStyle name="20% - Accent6 8" xfId="9013" hidden="1"/>
    <cellStyle name="20% - Accent6 8" xfId="9688" hidden="1"/>
    <cellStyle name="20% - Accent6 8" xfId="9754" hidden="1"/>
    <cellStyle name="20% - Accent6 8" xfId="9832" hidden="1"/>
    <cellStyle name="20% - Accent6 8" xfId="8783" hidden="1"/>
    <cellStyle name="20% - Accent6 8" xfId="9902" hidden="1"/>
    <cellStyle name="20% - Accent6 8" xfId="9686" hidden="1"/>
    <cellStyle name="20% - Accent6 8" xfId="10221" hidden="1"/>
    <cellStyle name="20% - Accent6 8" xfId="10286" hidden="1"/>
    <cellStyle name="20% - Accent6 8" xfId="10364" hidden="1"/>
    <cellStyle name="20% - Accent6 8" xfId="10558" hidden="1"/>
    <cellStyle name="20% - Accent6 8" xfId="10623" hidden="1"/>
    <cellStyle name="20% - Accent6 8" xfId="10701" hidden="1"/>
    <cellStyle name="20% - Accent6 8" xfId="10895" hidden="1"/>
    <cellStyle name="20% - Accent6 8" xfId="10960" hidden="1"/>
    <cellStyle name="20% - Accent6 8" xfId="5424" hidden="1"/>
    <cellStyle name="20% - Accent6 8" xfId="5364" hidden="1"/>
    <cellStyle name="20% - Accent6 8" xfId="5285" hidden="1"/>
    <cellStyle name="20% - Accent6 8" xfId="5202" hidden="1"/>
    <cellStyle name="20% - Accent6 8" xfId="4037" hidden="1"/>
    <cellStyle name="20% - Accent6 8" xfId="3954" hidden="1"/>
    <cellStyle name="20% - Accent6 8" xfId="3869" hidden="1"/>
    <cellStyle name="20% - Accent6 8" xfId="4449" hidden="1"/>
    <cellStyle name="20% - Accent6 8" xfId="3788" hidden="1"/>
    <cellStyle name="20% - Accent6 8" xfId="4207" hidden="1"/>
    <cellStyle name="20% - Accent6 8" xfId="2905" hidden="1"/>
    <cellStyle name="20% - Accent6 8" xfId="2809" hidden="1"/>
    <cellStyle name="20% - Accent6 8" xfId="2631" hidden="1"/>
    <cellStyle name="20% - Accent6 8" xfId="4666" hidden="1"/>
    <cellStyle name="20% - Accent6 8" xfId="2452" hidden="1"/>
    <cellStyle name="20% - Accent6 8" xfId="2913" hidden="1"/>
    <cellStyle name="20% - Accent6 8" xfId="1752" hidden="1"/>
    <cellStyle name="20% - Accent6 8" xfId="1619" hidden="1"/>
    <cellStyle name="20% - Accent6 8" xfId="1434" hidden="1"/>
    <cellStyle name="20% - Accent6 8" xfId="884" hidden="1"/>
    <cellStyle name="20% - Accent6 8" xfId="819" hidden="1"/>
    <cellStyle name="20% - Accent6 8" xfId="741" hidden="1"/>
    <cellStyle name="20% - Accent6 8" xfId="19" hidden="1"/>
    <cellStyle name="20% - Accent6 8" xfId="11112" hidden="1"/>
    <cellStyle name="20% - Accent6 8" xfId="11226" hidden="1"/>
    <cellStyle name="20% - Accent6 8" xfId="11286" hidden="1"/>
    <cellStyle name="20% - Accent6 8" xfId="11364" hidden="1"/>
    <cellStyle name="20% - Accent6 8" xfId="11442" hidden="1"/>
    <cellStyle name="20% - Accent6 8" xfId="12024" hidden="1"/>
    <cellStyle name="20% - Accent6 8" xfId="12103" hidden="1"/>
    <cellStyle name="20% - Accent6 8" xfId="12182" hidden="1"/>
    <cellStyle name="20% - Accent6 8" xfId="11851" hidden="1"/>
    <cellStyle name="20% - Accent6 8" xfId="12255" hidden="1"/>
    <cellStyle name="20% - Accent6 8" xfId="11957" hidden="1"/>
    <cellStyle name="20% - Accent6 8" xfId="12632" hidden="1"/>
    <cellStyle name="20% - Accent6 8" xfId="12698" hidden="1"/>
    <cellStyle name="20% - Accent6 8" xfId="12776" hidden="1"/>
    <cellStyle name="20% - Accent6 8" xfId="11727" hidden="1"/>
    <cellStyle name="20% - Accent6 8" xfId="12846" hidden="1"/>
    <cellStyle name="20% - Accent6 8" xfId="12630" hidden="1"/>
    <cellStyle name="20% - Accent6 8" xfId="13165" hidden="1"/>
    <cellStyle name="20% - Accent6 8" xfId="13230" hidden="1"/>
    <cellStyle name="20% - Accent6 8" xfId="13308" hidden="1"/>
    <cellStyle name="20% - Accent6 8" xfId="13502" hidden="1"/>
    <cellStyle name="20% - Accent6 8" xfId="13567" hidden="1"/>
    <cellStyle name="20% - Accent6 8" xfId="13645" hidden="1"/>
    <cellStyle name="20% - Accent6 8" xfId="13839" hidden="1"/>
    <cellStyle name="20% - Accent6 8" xfId="13904" hidden="1"/>
    <cellStyle name="20% - Accent6 8" xfId="14018" hidden="1"/>
    <cellStyle name="20% - Accent6 8" xfId="14078" hidden="1"/>
    <cellStyle name="20% - Accent6 8" xfId="14156" hidden="1"/>
    <cellStyle name="20% - Accent6 8" xfId="14234" hidden="1"/>
    <cellStyle name="20% - Accent6 8" xfId="14816" hidden="1"/>
    <cellStyle name="20% - Accent6 8" xfId="14895" hidden="1"/>
    <cellStyle name="20% - Accent6 8" xfId="14974" hidden="1"/>
    <cellStyle name="20% - Accent6 8" xfId="14643" hidden="1"/>
    <cellStyle name="20% - Accent6 8" xfId="15047" hidden="1"/>
    <cellStyle name="20% - Accent6 8" xfId="14749" hidden="1"/>
    <cellStyle name="20% - Accent6 8" xfId="15424" hidden="1"/>
    <cellStyle name="20% - Accent6 8" xfId="15490" hidden="1"/>
    <cellStyle name="20% - Accent6 8" xfId="15568" hidden="1"/>
    <cellStyle name="20% - Accent6 8" xfId="14519" hidden="1"/>
    <cellStyle name="20% - Accent6 8" xfId="15638" hidden="1"/>
    <cellStyle name="20% - Accent6 8" xfId="15422" hidden="1"/>
    <cellStyle name="20% - Accent6 8" xfId="15957" hidden="1"/>
    <cellStyle name="20% - Accent6 8" xfId="16022" hidden="1"/>
    <cellStyle name="20% - Accent6 8" xfId="16100" hidden="1"/>
    <cellStyle name="20% - Accent6 8" xfId="16294" hidden="1"/>
    <cellStyle name="20% - Accent6 8" xfId="16359" hidden="1"/>
    <cellStyle name="20% - Accent6 8" xfId="16437" hidden="1"/>
    <cellStyle name="20% - Accent6 8" xfId="16631" hidden="1"/>
    <cellStyle name="20% - Accent6 8" xfId="16696" hidden="1"/>
    <cellStyle name="20% - Accent6 8" xfId="16851" hidden="1"/>
    <cellStyle name="20% - Accent6 8" xfId="16911" hidden="1"/>
    <cellStyle name="20% - Accent6 8" xfId="16989" hidden="1"/>
    <cellStyle name="20% - Accent6 8" xfId="17067" hidden="1"/>
    <cellStyle name="20% - Accent6 8" xfId="17649" hidden="1"/>
    <cellStyle name="20% - Accent6 8" xfId="17728" hidden="1"/>
    <cellStyle name="20% - Accent6 8" xfId="17807" hidden="1"/>
    <cellStyle name="20% - Accent6 8" xfId="17476" hidden="1"/>
    <cellStyle name="20% - Accent6 8" xfId="17880" hidden="1"/>
    <cellStyle name="20% - Accent6 8" xfId="17582" hidden="1"/>
    <cellStyle name="20% - Accent6 8" xfId="18257" hidden="1"/>
    <cellStyle name="20% - Accent6 8" xfId="18323" hidden="1"/>
    <cellStyle name="20% - Accent6 8" xfId="18401" hidden="1"/>
    <cellStyle name="20% - Accent6 8" xfId="17352" hidden="1"/>
    <cellStyle name="20% - Accent6 8" xfId="18471" hidden="1"/>
    <cellStyle name="20% - Accent6 8" xfId="18255" hidden="1"/>
    <cellStyle name="20% - Accent6 8" xfId="18790" hidden="1"/>
    <cellStyle name="20% - Accent6 8" xfId="18855" hidden="1"/>
    <cellStyle name="20% - Accent6 8" xfId="18933" hidden="1"/>
    <cellStyle name="20% - Accent6 8" xfId="19127" hidden="1"/>
    <cellStyle name="20% - Accent6 8" xfId="19192" hidden="1"/>
    <cellStyle name="20% - Accent6 8" xfId="19270" hidden="1"/>
    <cellStyle name="20% - Accent6 8" xfId="19464" hidden="1"/>
    <cellStyle name="20% - Accent6 8" xfId="19529" hidden="1"/>
    <cellStyle name="20% - Accent6 8" xfId="19644" hidden="1"/>
    <cellStyle name="20% - Accent6 8" xfId="19704" hidden="1"/>
    <cellStyle name="20% - Accent6 8" xfId="19782" hidden="1"/>
    <cellStyle name="20% - Accent6 8" xfId="19860" hidden="1"/>
    <cellStyle name="20% - Accent6 8" xfId="20442" hidden="1"/>
    <cellStyle name="20% - Accent6 8" xfId="20521" hidden="1"/>
    <cellStyle name="20% - Accent6 8" xfId="20600" hidden="1"/>
    <cellStyle name="20% - Accent6 8" xfId="20269" hidden="1"/>
    <cellStyle name="20% - Accent6 8" xfId="20673" hidden="1"/>
    <cellStyle name="20% - Accent6 8" xfId="20375" hidden="1"/>
    <cellStyle name="20% - Accent6 8" xfId="21050" hidden="1"/>
    <cellStyle name="20% - Accent6 8" xfId="21116" hidden="1"/>
    <cellStyle name="20% - Accent6 8" xfId="21194" hidden="1"/>
    <cellStyle name="20% - Accent6 8" xfId="20145" hidden="1"/>
    <cellStyle name="20% - Accent6 8" xfId="21264" hidden="1"/>
    <cellStyle name="20% - Accent6 8" xfId="21048" hidden="1"/>
    <cellStyle name="20% - Accent6 8" xfId="21583" hidden="1"/>
    <cellStyle name="20% - Accent6 8" xfId="21648" hidden="1"/>
    <cellStyle name="20% - Accent6 8" xfId="21726" hidden="1"/>
    <cellStyle name="20% - Accent6 8" xfId="21920" hidden="1"/>
    <cellStyle name="20% - Accent6 8" xfId="21985" hidden="1"/>
    <cellStyle name="20% - Accent6 8" xfId="22063" hidden="1"/>
    <cellStyle name="20% - Accent6 8" xfId="22257" hidden="1"/>
    <cellStyle name="20% - Accent6 8" xfId="22322" hidden="1"/>
    <cellStyle name="20% - Accent6 8" xfId="22436" hidden="1"/>
    <cellStyle name="20% - Accent6 8" xfId="22496" hidden="1"/>
    <cellStyle name="20% - Accent6 8" xfId="22574" hidden="1"/>
    <cellStyle name="20% - Accent6 8" xfId="22652" hidden="1"/>
    <cellStyle name="20% - Accent6 8" xfId="23234" hidden="1"/>
    <cellStyle name="20% - Accent6 8" xfId="23313" hidden="1"/>
    <cellStyle name="20% - Accent6 8" xfId="23392" hidden="1"/>
    <cellStyle name="20% - Accent6 8" xfId="23061" hidden="1"/>
    <cellStyle name="20% - Accent6 8" xfId="23465" hidden="1"/>
    <cellStyle name="20% - Accent6 8" xfId="23167" hidden="1"/>
    <cellStyle name="20% - Accent6 8" xfId="23842" hidden="1"/>
    <cellStyle name="20% - Accent6 8" xfId="23908" hidden="1"/>
    <cellStyle name="20% - Accent6 8" xfId="23986" hidden="1"/>
    <cellStyle name="20% - Accent6 8" xfId="22937" hidden="1"/>
    <cellStyle name="20% - Accent6 8" xfId="24056" hidden="1"/>
    <cellStyle name="20% - Accent6 8" xfId="23840" hidden="1"/>
    <cellStyle name="20% - Accent6 8" xfId="24375" hidden="1"/>
    <cellStyle name="20% - Accent6 8" xfId="24440" hidden="1"/>
    <cellStyle name="20% - Accent6 8" xfId="24518" hidden="1"/>
    <cellStyle name="20% - Accent6 8" xfId="24712" hidden="1"/>
    <cellStyle name="20% - Accent6 8" xfId="24777" hidden="1"/>
    <cellStyle name="20% - Accent6 8" xfId="24855" hidden="1"/>
    <cellStyle name="20% - Accent6 8" xfId="25049" hidden="1"/>
    <cellStyle name="20% - Accent6 8" xfId="25114" hidden="1"/>
    <cellStyle name="20% - Accent6 8" xfId="25229" hidden="1"/>
    <cellStyle name="20% - Accent6 8" xfId="25289" hidden="1"/>
    <cellStyle name="20% - Accent6 8" xfId="25367" hidden="1"/>
    <cellStyle name="20% - Accent6 8" xfId="25445" hidden="1"/>
    <cellStyle name="20% - Accent6 8" xfId="26027" hidden="1"/>
    <cellStyle name="20% - Accent6 8" xfId="26106" hidden="1"/>
    <cellStyle name="20% - Accent6 8" xfId="26185" hidden="1"/>
    <cellStyle name="20% - Accent6 8" xfId="25854" hidden="1"/>
    <cellStyle name="20% - Accent6 8" xfId="26258" hidden="1"/>
    <cellStyle name="20% - Accent6 8" xfId="25960" hidden="1"/>
    <cellStyle name="20% - Accent6 8" xfId="26635" hidden="1"/>
    <cellStyle name="20% - Accent6 8" xfId="26701" hidden="1"/>
    <cellStyle name="20% - Accent6 8" xfId="26779" hidden="1"/>
    <cellStyle name="20% - Accent6 8" xfId="25730" hidden="1"/>
    <cellStyle name="20% - Accent6 8" xfId="26849" hidden="1"/>
    <cellStyle name="20% - Accent6 8" xfId="26633" hidden="1"/>
    <cellStyle name="20% - Accent6 8" xfId="27168" hidden="1"/>
    <cellStyle name="20% - Accent6 8" xfId="27233" hidden="1"/>
    <cellStyle name="20% - Accent6 8" xfId="27311" hidden="1"/>
    <cellStyle name="20% - Accent6 8" xfId="27505" hidden="1"/>
    <cellStyle name="20% - Accent6 8" xfId="27570" hidden="1"/>
    <cellStyle name="20% - Accent6 8" xfId="27648" hidden="1"/>
    <cellStyle name="20% - Accent6 8" xfId="27842" hidden="1"/>
    <cellStyle name="20% - Accent6 8" xfId="27907" hidden="1"/>
    <cellStyle name="20% - Accent6 8" xfId="28022" hidden="1"/>
    <cellStyle name="20% - Accent6 8" xfId="28082" hidden="1"/>
    <cellStyle name="20% - Accent6 8" xfId="28160" hidden="1"/>
    <cellStyle name="20% - Accent6 8" xfId="28238" hidden="1"/>
    <cellStyle name="20% - Accent6 8" xfId="28820" hidden="1"/>
    <cellStyle name="20% - Accent6 8" xfId="28899" hidden="1"/>
    <cellStyle name="20% - Accent6 8" xfId="28978" hidden="1"/>
    <cellStyle name="20% - Accent6 8" xfId="28647" hidden="1"/>
    <cellStyle name="20% - Accent6 8" xfId="29051" hidden="1"/>
    <cellStyle name="20% - Accent6 8" xfId="28753" hidden="1"/>
    <cellStyle name="20% - Accent6 8" xfId="29428" hidden="1"/>
    <cellStyle name="20% - Accent6 8" xfId="29494" hidden="1"/>
    <cellStyle name="20% - Accent6 8" xfId="29572" hidden="1"/>
    <cellStyle name="20% - Accent6 8" xfId="28523" hidden="1"/>
    <cellStyle name="20% - Accent6 8" xfId="29642" hidden="1"/>
    <cellStyle name="20% - Accent6 8" xfId="29426" hidden="1"/>
    <cellStyle name="20% - Accent6 8" xfId="29961" hidden="1"/>
    <cellStyle name="20% - Accent6 8" xfId="30026" hidden="1"/>
    <cellStyle name="20% - Accent6 8" xfId="30104" hidden="1"/>
    <cellStyle name="20% - Accent6 8" xfId="30298" hidden="1"/>
    <cellStyle name="20% - Accent6 8" xfId="30363" hidden="1"/>
    <cellStyle name="20% - Accent6 8" xfId="30441" hidden="1"/>
    <cellStyle name="20% - Accent6 8" xfId="30635" hidden="1"/>
    <cellStyle name="20% - Accent6 8" xfId="30700" hidden="1"/>
    <cellStyle name="20% - Accent6 8" xfId="30814" hidden="1"/>
    <cellStyle name="20% - Accent6 8" xfId="30874" hidden="1"/>
    <cellStyle name="20% - Accent6 8" xfId="30952" hidden="1"/>
    <cellStyle name="20% - Accent6 8" xfId="31030" hidden="1"/>
    <cellStyle name="20% - Accent6 8" xfId="31612" hidden="1"/>
    <cellStyle name="20% - Accent6 8" xfId="31691" hidden="1"/>
    <cellStyle name="20% - Accent6 8" xfId="31770" hidden="1"/>
    <cellStyle name="20% - Accent6 8" xfId="31439" hidden="1"/>
    <cellStyle name="20% - Accent6 8" xfId="31843" hidden="1"/>
    <cellStyle name="20% - Accent6 8" xfId="31545" hidden="1"/>
    <cellStyle name="20% - Accent6 8" xfId="32220" hidden="1"/>
    <cellStyle name="20% - Accent6 8" xfId="32286" hidden="1"/>
    <cellStyle name="20% - Accent6 8" xfId="32364" hidden="1"/>
    <cellStyle name="20% - Accent6 8" xfId="31315" hidden="1"/>
    <cellStyle name="20% - Accent6 8" xfId="32434" hidden="1"/>
    <cellStyle name="20% - Accent6 8" xfId="32218" hidden="1"/>
    <cellStyle name="20% - Accent6 8" xfId="32753" hidden="1"/>
    <cellStyle name="20% - Accent6 8" xfId="32818" hidden="1"/>
    <cellStyle name="20% - Accent6 8" xfId="32896" hidden="1"/>
    <cellStyle name="20% - Accent6 8" xfId="33090" hidden="1"/>
    <cellStyle name="20% - Accent6 8" xfId="33155" hidden="1"/>
    <cellStyle name="20% - Accent6 8" xfId="33233" hidden="1"/>
    <cellStyle name="20% - Accent6 8" xfId="33427" hidden="1"/>
    <cellStyle name="20% - Accent6 8" xfId="33492" hidden="1"/>
    <cellStyle name="20% - Accent6 8" xfId="33605" hidden="1"/>
    <cellStyle name="20% - Accent6 8" xfId="33665" hidden="1"/>
    <cellStyle name="20% - Accent6 8" xfId="33743" hidden="1"/>
    <cellStyle name="20% - Accent6 8" xfId="33821" hidden="1"/>
    <cellStyle name="20% - Accent6 8" xfId="34403" hidden="1"/>
    <cellStyle name="20% - Accent6 8" xfId="34482" hidden="1"/>
    <cellStyle name="20% - Accent6 8" xfId="34561" hidden="1"/>
    <cellStyle name="20% - Accent6 8" xfId="34230" hidden="1"/>
    <cellStyle name="20% - Accent6 8" xfId="34634" hidden="1"/>
    <cellStyle name="20% - Accent6 8" xfId="34336" hidden="1"/>
    <cellStyle name="20% - Accent6 8" xfId="35011" hidden="1"/>
    <cellStyle name="20% - Accent6 8" xfId="35077" hidden="1"/>
    <cellStyle name="20% - Accent6 8" xfId="35155" hidden="1"/>
    <cellStyle name="20% - Accent6 8" xfId="34106" hidden="1"/>
    <cellStyle name="20% - Accent6 8" xfId="35225" hidden="1"/>
    <cellStyle name="20% - Accent6 8" xfId="35009" hidden="1"/>
    <cellStyle name="20% - Accent6 8" xfId="35544" hidden="1"/>
    <cellStyle name="20% - Accent6 8" xfId="35609" hidden="1"/>
    <cellStyle name="20% - Accent6 8" xfId="35687" hidden="1"/>
    <cellStyle name="20% - Accent6 8" xfId="35881" hidden="1"/>
    <cellStyle name="20% - Accent6 8" xfId="35946" hidden="1"/>
    <cellStyle name="20% - Accent6 8" xfId="36024" hidden="1"/>
    <cellStyle name="20% - Accent6 8" xfId="36218" hidden="1"/>
    <cellStyle name="20% - Accent6 8" xfId="36283" hidden="1"/>
    <cellStyle name="20% - Accent6 8" xfId="36397" hidden="1"/>
    <cellStyle name="20% - Accent6 8" xfId="36457" hidden="1"/>
    <cellStyle name="20% - Accent6 8" xfId="36535" hidden="1"/>
    <cellStyle name="20% - Accent6 8" xfId="36613" hidden="1"/>
    <cellStyle name="20% - Accent6 8" xfId="37195" hidden="1"/>
    <cellStyle name="20% - Accent6 8" xfId="37274" hidden="1"/>
    <cellStyle name="20% - Accent6 8" xfId="37353" hidden="1"/>
    <cellStyle name="20% - Accent6 8" xfId="37022" hidden="1"/>
    <cellStyle name="20% - Accent6 8" xfId="37426" hidden="1"/>
    <cellStyle name="20% - Accent6 8" xfId="37128" hidden="1"/>
    <cellStyle name="20% - Accent6 8" xfId="37803" hidden="1"/>
    <cellStyle name="20% - Accent6 8" xfId="37869" hidden="1"/>
    <cellStyle name="20% - Accent6 8" xfId="37947" hidden="1"/>
    <cellStyle name="20% - Accent6 8" xfId="36898" hidden="1"/>
    <cellStyle name="20% - Accent6 8" xfId="38017" hidden="1"/>
    <cellStyle name="20% - Accent6 8" xfId="37801" hidden="1"/>
    <cellStyle name="20% - Accent6 8" xfId="38336" hidden="1"/>
    <cellStyle name="20% - Accent6 8" xfId="38401" hidden="1"/>
    <cellStyle name="20% - Accent6 8" xfId="38479" hidden="1"/>
    <cellStyle name="20% - Accent6 8" xfId="38673" hidden="1"/>
    <cellStyle name="20% - Accent6 8" xfId="38738" hidden="1"/>
    <cellStyle name="20% - Accent6 8" xfId="38816" hidden="1"/>
    <cellStyle name="20% - Accent6 8" xfId="39010" hidden="1"/>
    <cellStyle name="20% - Accent6 8" xfId="39075" hidden="1"/>
    <cellStyle name="20% - Accent6 8" xfId="39189" hidden="1"/>
    <cellStyle name="20% - Accent6 8" xfId="39249" hidden="1"/>
    <cellStyle name="20% - Accent6 8" xfId="39327" hidden="1"/>
    <cellStyle name="20% - Accent6 8" xfId="39405" hidden="1"/>
    <cellStyle name="20% - Accent6 8" xfId="39987" hidden="1"/>
    <cellStyle name="20% - Accent6 8" xfId="40066" hidden="1"/>
    <cellStyle name="20% - Accent6 8" xfId="40145" hidden="1"/>
    <cellStyle name="20% - Accent6 8" xfId="39814" hidden="1"/>
    <cellStyle name="20% - Accent6 8" xfId="40218" hidden="1"/>
    <cellStyle name="20% - Accent6 8" xfId="39920" hidden="1"/>
    <cellStyle name="20% - Accent6 8" xfId="40595" hidden="1"/>
    <cellStyle name="20% - Accent6 8" xfId="40661" hidden="1"/>
    <cellStyle name="20% - Accent6 8" xfId="40739" hidden="1"/>
    <cellStyle name="20% - Accent6 8" xfId="39690" hidden="1"/>
    <cellStyle name="20% - Accent6 8" xfId="40809" hidden="1"/>
    <cellStyle name="20% - Accent6 8" xfId="40593" hidden="1"/>
    <cellStyle name="20% - Accent6 8" xfId="41128" hidden="1"/>
    <cellStyle name="20% - Accent6 8" xfId="41193" hidden="1"/>
    <cellStyle name="20% - Accent6 8" xfId="41271" hidden="1"/>
    <cellStyle name="20% - Accent6 8" xfId="41465" hidden="1"/>
    <cellStyle name="20% - Accent6 8" xfId="41530" hidden="1"/>
    <cellStyle name="20% - Accent6 8" xfId="41608" hidden="1"/>
    <cellStyle name="20% - Accent6 8" xfId="41802" hidden="1"/>
    <cellStyle name="20% - Accent6 8" xfId="41867" hidden="1"/>
    <cellStyle name="20% - Accent6 8" xfId="41979" hidden="1"/>
    <cellStyle name="20% - Accent6 8" xfId="42039" hidden="1"/>
    <cellStyle name="20% - Accent6 8" xfId="42117" hidden="1"/>
    <cellStyle name="20% - Accent6 8" xfId="42195" hidden="1"/>
    <cellStyle name="20% - Accent6 8" xfId="42777" hidden="1"/>
    <cellStyle name="20% - Accent6 8" xfId="42856" hidden="1"/>
    <cellStyle name="20% - Accent6 8" xfId="42935" hidden="1"/>
    <cellStyle name="20% - Accent6 8" xfId="42604" hidden="1"/>
    <cellStyle name="20% - Accent6 8" xfId="43008" hidden="1"/>
    <cellStyle name="20% - Accent6 8" xfId="42710" hidden="1"/>
    <cellStyle name="20% - Accent6 8" xfId="43385" hidden="1"/>
    <cellStyle name="20% - Accent6 8" xfId="43451" hidden="1"/>
    <cellStyle name="20% - Accent6 8" xfId="43529" hidden="1"/>
    <cellStyle name="20% - Accent6 8" xfId="42480" hidden="1"/>
    <cellStyle name="20% - Accent6 8" xfId="43599" hidden="1"/>
    <cellStyle name="20% - Accent6 8" xfId="43383" hidden="1"/>
    <cellStyle name="20% - Accent6 8" xfId="43918" hidden="1"/>
    <cellStyle name="20% - Accent6 8" xfId="43983" hidden="1"/>
    <cellStyle name="20% - Accent6 8" xfId="44061" hidden="1"/>
    <cellStyle name="20% - Accent6 8" xfId="44255" hidden="1"/>
    <cellStyle name="20% - Accent6 8" xfId="44320" hidden="1"/>
    <cellStyle name="20% - Accent6 8" xfId="44398" hidden="1"/>
    <cellStyle name="20% - Accent6 8" xfId="44592" hidden="1"/>
    <cellStyle name="20% - Accent6 8" xfId="44657" hidden="1"/>
    <cellStyle name="20% - Accent6 8" xfId="44771" hidden="1"/>
    <cellStyle name="20% - Accent6 8" xfId="44831" hidden="1"/>
    <cellStyle name="20% - Accent6 8" xfId="44909" hidden="1"/>
    <cellStyle name="20% - Accent6 8" xfId="44987" hidden="1"/>
    <cellStyle name="20% - Accent6 8" xfId="45569" hidden="1"/>
    <cellStyle name="20% - Accent6 8" xfId="45648" hidden="1"/>
    <cellStyle name="20% - Accent6 8" xfId="45727" hidden="1"/>
    <cellStyle name="20% - Accent6 8" xfId="45396" hidden="1"/>
    <cellStyle name="20% - Accent6 8" xfId="45800" hidden="1"/>
    <cellStyle name="20% - Accent6 8" xfId="45502" hidden="1"/>
    <cellStyle name="20% - Accent6 8" xfId="46177" hidden="1"/>
    <cellStyle name="20% - Accent6 8" xfId="46243" hidden="1"/>
    <cellStyle name="20% - Accent6 8" xfId="46321" hidden="1"/>
    <cellStyle name="20% - Accent6 8" xfId="45272" hidden="1"/>
    <cellStyle name="20% - Accent6 8" xfId="46391" hidden="1"/>
    <cellStyle name="20% - Accent6 8" xfId="46175" hidden="1"/>
    <cellStyle name="20% - Accent6 8" xfId="46710" hidden="1"/>
    <cellStyle name="20% - Accent6 8" xfId="46775" hidden="1"/>
    <cellStyle name="20% - Accent6 8" xfId="46853" hidden="1"/>
    <cellStyle name="20% - Accent6 8" xfId="47047" hidden="1"/>
    <cellStyle name="20% - Accent6 8" xfId="47112" hidden="1"/>
    <cellStyle name="20% - Accent6 8" xfId="47190" hidden="1"/>
    <cellStyle name="20% - Accent6 8" xfId="47384" hidden="1"/>
    <cellStyle name="20% - Accent6 8" xfId="47449" hidden="1"/>
    <cellStyle name="20% - Accent6 8" xfId="47563" hidden="1"/>
    <cellStyle name="20% - Accent6 8" xfId="47623" hidden="1"/>
    <cellStyle name="20% - Accent6 8" xfId="47701" hidden="1"/>
    <cellStyle name="20% - Accent6 8" xfId="47779" hidden="1"/>
    <cellStyle name="20% - Accent6 8" xfId="48361" hidden="1"/>
    <cellStyle name="20% - Accent6 8" xfId="48440" hidden="1"/>
    <cellStyle name="20% - Accent6 8" xfId="48519" hidden="1"/>
    <cellStyle name="20% - Accent6 8" xfId="48188" hidden="1"/>
    <cellStyle name="20% - Accent6 8" xfId="48592" hidden="1"/>
    <cellStyle name="20% - Accent6 8" xfId="48294" hidden="1"/>
    <cellStyle name="20% - Accent6 8" xfId="48969" hidden="1"/>
    <cellStyle name="20% - Accent6 8" xfId="49035" hidden="1"/>
    <cellStyle name="20% - Accent6 8" xfId="49113" hidden="1"/>
    <cellStyle name="20% - Accent6 8" xfId="48064" hidden="1"/>
    <cellStyle name="20% - Accent6 8" xfId="49183" hidden="1"/>
    <cellStyle name="20% - Accent6 8" xfId="48967" hidden="1"/>
    <cellStyle name="20% - Accent6 8" xfId="49502" hidden="1"/>
    <cellStyle name="20% - Accent6 8" xfId="49567" hidden="1"/>
    <cellStyle name="20% - Accent6 8" xfId="49645" hidden="1"/>
    <cellStyle name="20% - Accent6 8" xfId="49839" hidden="1"/>
    <cellStyle name="20% - Accent6 8" xfId="49904" hidden="1"/>
    <cellStyle name="20% - Accent6 8" xfId="49982" hidden="1"/>
    <cellStyle name="20% - Accent6 8" xfId="50176" hidden="1"/>
    <cellStyle name="20% - Accent6 8" xfId="50241" hidden="1"/>
    <cellStyle name="20% - Accent6 8" xfId="50353" hidden="1"/>
    <cellStyle name="20% - Accent6 8" xfId="50413" hidden="1"/>
    <cellStyle name="20% - Accent6 8" xfId="50491" hidden="1"/>
    <cellStyle name="20% - Accent6 8" xfId="50569" hidden="1"/>
    <cellStyle name="20% - Accent6 8" xfId="51151" hidden="1"/>
    <cellStyle name="20% - Accent6 8" xfId="51230" hidden="1"/>
    <cellStyle name="20% - Accent6 8" xfId="51309" hidden="1"/>
    <cellStyle name="20% - Accent6 8" xfId="50978" hidden="1"/>
    <cellStyle name="20% - Accent6 8" xfId="51382" hidden="1"/>
    <cellStyle name="20% - Accent6 8" xfId="51084" hidden="1"/>
    <cellStyle name="20% - Accent6 8" xfId="51759" hidden="1"/>
    <cellStyle name="20% - Accent6 8" xfId="51825" hidden="1"/>
    <cellStyle name="20% - Accent6 8" xfId="51903" hidden="1"/>
    <cellStyle name="20% - Accent6 8" xfId="50854" hidden="1"/>
    <cellStyle name="20% - Accent6 8" xfId="51973" hidden="1"/>
    <cellStyle name="20% - Accent6 8" xfId="51757" hidden="1"/>
    <cellStyle name="20% - Accent6 8" xfId="52292" hidden="1"/>
    <cellStyle name="20% - Accent6 8" xfId="52357" hidden="1"/>
    <cellStyle name="20% - Accent6 8" xfId="52435" hidden="1"/>
    <cellStyle name="20% - Accent6 8" xfId="52629" hidden="1"/>
    <cellStyle name="20% - Accent6 8" xfId="52694" hidden="1"/>
    <cellStyle name="20% - Accent6 8" xfId="52772" hidden="1"/>
    <cellStyle name="20% - Accent6 8" xfId="52966" hidden="1"/>
    <cellStyle name="20% - Accent6 8" xfId="53031" hidden="1"/>
    <cellStyle name="20% - Accent6 8" xfId="53145" hidden="1"/>
    <cellStyle name="20% - Accent6 8" xfId="53205" hidden="1"/>
    <cellStyle name="20% - Accent6 8" xfId="53283" hidden="1"/>
    <cellStyle name="20% - Accent6 8" xfId="53361" hidden="1"/>
    <cellStyle name="20% - Accent6 8" xfId="53943" hidden="1"/>
    <cellStyle name="20% - Accent6 8" xfId="54022" hidden="1"/>
    <cellStyle name="20% - Accent6 8" xfId="54101" hidden="1"/>
    <cellStyle name="20% - Accent6 8" xfId="53770" hidden="1"/>
    <cellStyle name="20% - Accent6 8" xfId="54174" hidden="1"/>
    <cellStyle name="20% - Accent6 8" xfId="53876" hidden="1"/>
    <cellStyle name="20% - Accent6 8" xfId="54551" hidden="1"/>
    <cellStyle name="20% - Accent6 8" xfId="54617" hidden="1"/>
    <cellStyle name="20% - Accent6 8" xfId="54695" hidden="1"/>
    <cellStyle name="20% - Accent6 8" xfId="53646" hidden="1"/>
    <cellStyle name="20% - Accent6 8" xfId="54765" hidden="1"/>
    <cellStyle name="20% - Accent6 8" xfId="54549" hidden="1"/>
    <cellStyle name="20% - Accent6 8" xfId="55084" hidden="1"/>
    <cellStyle name="20% - Accent6 8" xfId="55149" hidden="1"/>
    <cellStyle name="20% - Accent6 8" xfId="55227" hidden="1"/>
    <cellStyle name="20% - Accent6 8" xfId="55421" hidden="1"/>
    <cellStyle name="20% - Accent6 8" xfId="55486" hidden="1"/>
    <cellStyle name="20% - Accent6 8" xfId="55564" hidden="1"/>
    <cellStyle name="20% - Accent6 8" xfId="55758" hidden="1"/>
    <cellStyle name="20% - Accent6 8" xfId="55823" hidden="1"/>
    <cellStyle name="20% - Accent6 8" xfId="55937" hidden="1"/>
    <cellStyle name="20% - Accent6 8" xfId="55997" hidden="1"/>
    <cellStyle name="20% - Accent6 8" xfId="56075" hidden="1"/>
    <cellStyle name="20% - Accent6 8" xfId="56153" hidden="1"/>
    <cellStyle name="20% - Accent6 8" xfId="56735" hidden="1"/>
    <cellStyle name="20% - Accent6 8" xfId="56814" hidden="1"/>
    <cellStyle name="20% - Accent6 8" xfId="56893" hidden="1"/>
    <cellStyle name="20% - Accent6 8" xfId="56562" hidden="1"/>
    <cellStyle name="20% - Accent6 8" xfId="56966" hidden="1"/>
    <cellStyle name="20% - Accent6 8" xfId="56668" hidden="1"/>
    <cellStyle name="20% - Accent6 8" xfId="57343" hidden="1"/>
    <cellStyle name="20% - Accent6 8" xfId="57409" hidden="1"/>
    <cellStyle name="20% - Accent6 8" xfId="57487" hidden="1"/>
    <cellStyle name="20% - Accent6 8" xfId="56438" hidden="1"/>
    <cellStyle name="20% - Accent6 8" xfId="57557" hidden="1"/>
    <cellStyle name="20% - Accent6 8" xfId="57341" hidden="1"/>
    <cellStyle name="20% - Accent6 8" xfId="57876" hidden="1"/>
    <cellStyle name="20% - Accent6 8" xfId="57941" hidden="1"/>
    <cellStyle name="20% - Accent6 8" xfId="58019" hidden="1"/>
    <cellStyle name="20% - Accent6 8" xfId="58213" hidden="1"/>
    <cellStyle name="20% - Accent6 8" xfId="58278" hidden="1"/>
    <cellStyle name="20% - Accent6 8" xfId="58356" hidden="1"/>
    <cellStyle name="20% - Accent6 8" xfId="58550" hidden="1"/>
    <cellStyle name="20% - Accent6 8" xfId="58615" hidden="1"/>
    <cellStyle name="20% - Accent6 9" xfId="67" hidden="1"/>
    <cellStyle name="20% - Accent6 9" xfId="143" hidden="1"/>
    <cellStyle name="20% - Accent6 9" xfId="220" hidden="1"/>
    <cellStyle name="20% - Accent6 9" xfId="398" hidden="1"/>
    <cellStyle name="20% - Accent6 9" xfId="1403" hidden="1"/>
    <cellStyle name="20% - Accent6 9" xfId="1549" hidden="1"/>
    <cellStyle name="20% - Accent6 9" xfId="1680" hidden="1"/>
    <cellStyle name="20% - Accent6 9" xfId="2120" hidden="1"/>
    <cellStyle name="20% - Accent6 9" xfId="1287" hidden="1"/>
    <cellStyle name="20% - Accent6 9" xfId="1160" hidden="1"/>
    <cellStyle name="20% - Accent6 9" xfId="2470" hidden="1"/>
    <cellStyle name="20% - Accent6 9" xfId="2608" hidden="1"/>
    <cellStyle name="20% - Accent6 9" xfId="2756" hidden="1"/>
    <cellStyle name="20% - Accent6 9" xfId="3241" hidden="1"/>
    <cellStyle name="20% - Accent6 9" xfId="2256" hidden="1"/>
    <cellStyle name="20% - Accent6 9" xfId="1756" hidden="1"/>
    <cellStyle name="20% - Accent6 9" xfId="3524" hidden="1"/>
    <cellStyle name="20% - Accent6 9" xfId="3623" hidden="1"/>
    <cellStyle name="20% - Accent6 9" xfId="3716" hidden="1"/>
    <cellStyle name="20% - Accent6 9" xfId="4288" hidden="1"/>
    <cellStyle name="20% - Accent6 9" xfId="4399" hidden="1"/>
    <cellStyle name="20% - Accent6 9" xfId="4513" hidden="1"/>
    <cellStyle name="20% - Accent6 9" xfId="4897" hidden="1"/>
    <cellStyle name="20% - Accent6 9" xfId="4977" hidden="1"/>
    <cellStyle name="20% - Accent6 9" xfId="5503" hidden="1"/>
    <cellStyle name="20% - Accent6 9" xfId="5577" hidden="1"/>
    <cellStyle name="20% - Accent6 9" xfId="5653" hidden="1"/>
    <cellStyle name="20% - Accent6 9" xfId="5731" hidden="1"/>
    <cellStyle name="20% - Accent6 9" xfId="6316" hidden="1"/>
    <cellStyle name="20% - Accent6 9" xfId="6392" hidden="1"/>
    <cellStyle name="20% - Accent6 9" xfId="6471" hidden="1"/>
    <cellStyle name="20% - Accent6 9" xfId="6730" hidden="1"/>
    <cellStyle name="20% - Accent6 9" xfId="6264" hidden="1"/>
    <cellStyle name="20% - Accent6 9" xfId="6151" hidden="1"/>
    <cellStyle name="20% - Accent6 9" xfId="6911" hidden="1"/>
    <cellStyle name="20% - Accent6 9" xfId="6987" hidden="1"/>
    <cellStyle name="20% - Accent6 9" xfId="7065" hidden="1"/>
    <cellStyle name="20% - Accent6 9" xfId="7289" hidden="1"/>
    <cellStyle name="20% - Accent6 9" xfId="6766" hidden="1"/>
    <cellStyle name="20% - Accent6 9" xfId="6520" hidden="1"/>
    <cellStyle name="20% - Accent6 9" xfId="7443" hidden="1"/>
    <cellStyle name="20% - Accent6 9" xfId="7519" hidden="1"/>
    <cellStyle name="20% - Accent6 9" xfId="7597" hidden="1"/>
    <cellStyle name="20% - Accent6 9" xfId="7780" hidden="1"/>
    <cellStyle name="20% - Accent6 9" xfId="7856" hidden="1"/>
    <cellStyle name="20% - Accent6 9" xfId="7934" hidden="1"/>
    <cellStyle name="20% - Accent6 9" xfId="8117" hidden="1"/>
    <cellStyle name="20% - Accent6 9" xfId="8193" hidden="1"/>
    <cellStyle name="20% - Accent6 9" xfId="8295" hidden="1"/>
    <cellStyle name="20% - Accent6 9" xfId="8369" hidden="1"/>
    <cellStyle name="20% - Accent6 9" xfId="8445" hidden="1"/>
    <cellStyle name="20% - Accent6 9" xfId="8523" hidden="1"/>
    <cellStyle name="20% - Accent6 9" xfId="9108" hidden="1"/>
    <cellStyle name="20% - Accent6 9" xfId="9184" hidden="1"/>
    <cellStyle name="20% - Accent6 9" xfId="9263" hidden="1"/>
    <cellStyle name="20% - Accent6 9" xfId="9522" hidden="1"/>
    <cellStyle name="20% - Accent6 9" xfId="9056" hidden="1"/>
    <cellStyle name="20% - Accent6 9" xfId="8943" hidden="1"/>
    <cellStyle name="20% - Accent6 9" xfId="9703" hidden="1"/>
    <cellStyle name="20% - Accent6 9" xfId="9779" hidden="1"/>
    <cellStyle name="20% - Accent6 9" xfId="9857" hidden="1"/>
    <cellStyle name="20% - Accent6 9" xfId="10081" hidden="1"/>
    <cellStyle name="20% - Accent6 9" xfId="9558" hidden="1"/>
    <cellStyle name="20% - Accent6 9" xfId="9312" hidden="1"/>
    <cellStyle name="20% - Accent6 9" xfId="10235" hidden="1"/>
    <cellStyle name="20% - Accent6 9" xfId="10311" hidden="1"/>
    <cellStyle name="20% - Accent6 9" xfId="10389" hidden="1"/>
    <cellStyle name="20% - Accent6 9" xfId="10572" hidden="1"/>
    <cellStyle name="20% - Accent6 9" xfId="10648" hidden="1"/>
    <cellStyle name="20% - Accent6 9" xfId="10726" hidden="1"/>
    <cellStyle name="20% - Accent6 9" xfId="10909" hidden="1"/>
    <cellStyle name="20% - Accent6 9" xfId="10985" hidden="1"/>
    <cellStyle name="20% - Accent6 9" xfId="5411" hidden="1"/>
    <cellStyle name="20% - Accent6 9" xfId="5337" hidden="1"/>
    <cellStyle name="20% - Accent6 9" xfId="5258" hidden="1"/>
    <cellStyle name="20% - Accent6 9" xfId="5174" hidden="1"/>
    <cellStyle name="20% - Accent6 9" xfId="4007" hidden="1"/>
    <cellStyle name="20% - Accent6 9" xfId="3926" hidden="1"/>
    <cellStyle name="20% - Accent6 9" xfId="3841" hidden="1"/>
    <cellStyle name="20% - Accent6 9" xfId="3211" hidden="1"/>
    <cellStyle name="20% - Accent6 9" xfId="4162" hidden="1"/>
    <cellStyle name="20% - Accent6 9" xfId="4313" hidden="1"/>
    <cellStyle name="20% - Accent6 9" xfId="2881" hidden="1"/>
    <cellStyle name="20% - Accent6 9" xfId="2727" hidden="1"/>
    <cellStyle name="20% - Accent6 9" xfId="2564" hidden="1"/>
    <cellStyle name="20% - Accent6 9" xfId="2085" hidden="1"/>
    <cellStyle name="20% - Accent6 9" xfId="3173" hidden="1"/>
    <cellStyle name="20% - Accent6 9" xfId="3787" hidden="1"/>
    <cellStyle name="20% - Accent6 9" xfId="1710" hidden="1"/>
    <cellStyle name="20% - Accent6 9" xfId="1524" hidden="1"/>
    <cellStyle name="20% - Accent6 9" xfId="1358" hidden="1"/>
    <cellStyle name="20% - Accent6 9" xfId="870" hidden="1"/>
    <cellStyle name="20% - Accent6 9" xfId="794" hidden="1"/>
    <cellStyle name="20% - Accent6 9" xfId="716" hidden="1"/>
    <cellStyle name="20% - Accent6 9" xfId="11061" hidden="1"/>
    <cellStyle name="20% - Accent6 9" xfId="11137" hidden="1"/>
    <cellStyle name="20% - Accent6 9" xfId="11239" hidden="1"/>
    <cellStyle name="20% - Accent6 9" xfId="11313" hidden="1"/>
    <cellStyle name="20% - Accent6 9" xfId="11389" hidden="1"/>
    <cellStyle name="20% - Accent6 9" xfId="11467" hidden="1"/>
    <cellStyle name="20% - Accent6 9" xfId="12052" hidden="1"/>
    <cellStyle name="20% - Accent6 9" xfId="12128" hidden="1"/>
    <cellStyle name="20% - Accent6 9" xfId="12207" hidden="1"/>
    <cellStyle name="20% - Accent6 9" xfId="12466" hidden="1"/>
    <cellStyle name="20% - Accent6 9" xfId="12000" hidden="1"/>
    <cellStyle name="20% - Accent6 9" xfId="11887" hidden="1"/>
    <cellStyle name="20% - Accent6 9" xfId="12647" hidden="1"/>
    <cellStyle name="20% - Accent6 9" xfId="12723" hidden="1"/>
    <cellStyle name="20% - Accent6 9" xfId="12801" hidden="1"/>
    <cellStyle name="20% - Accent6 9" xfId="13025" hidden="1"/>
    <cellStyle name="20% - Accent6 9" xfId="12502" hidden="1"/>
    <cellStyle name="20% - Accent6 9" xfId="12256" hidden="1"/>
    <cellStyle name="20% - Accent6 9" xfId="13179" hidden="1"/>
    <cellStyle name="20% - Accent6 9" xfId="13255" hidden="1"/>
    <cellStyle name="20% - Accent6 9" xfId="13333" hidden="1"/>
    <cellStyle name="20% - Accent6 9" xfId="13516" hidden="1"/>
    <cellStyle name="20% - Accent6 9" xfId="13592" hidden="1"/>
    <cellStyle name="20% - Accent6 9" xfId="13670" hidden="1"/>
    <cellStyle name="20% - Accent6 9" xfId="13853" hidden="1"/>
    <cellStyle name="20% - Accent6 9" xfId="13929" hidden="1"/>
    <cellStyle name="20% - Accent6 9" xfId="14031" hidden="1"/>
    <cellStyle name="20% - Accent6 9" xfId="14105" hidden="1"/>
    <cellStyle name="20% - Accent6 9" xfId="14181" hidden="1"/>
    <cellStyle name="20% - Accent6 9" xfId="14259" hidden="1"/>
    <cellStyle name="20% - Accent6 9" xfId="14844" hidden="1"/>
    <cellStyle name="20% - Accent6 9" xfId="14920" hidden="1"/>
    <cellStyle name="20% - Accent6 9" xfId="14999" hidden="1"/>
    <cellStyle name="20% - Accent6 9" xfId="15258" hidden="1"/>
    <cellStyle name="20% - Accent6 9" xfId="14792" hidden="1"/>
    <cellStyle name="20% - Accent6 9" xfId="14679" hidden="1"/>
    <cellStyle name="20% - Accent6 9" xfId="15439" hidden="1"/>
    <cellStyle name="20% - Accent6 9" xfId="15515" hidden="1"/>
    <cellStyle name="20% - Accent6 9" xfId="15593" hidden="1"/>
    <cellStyle name="20% - Accent6 9" xfId="15817" hidden="1"/>
    <cellStyle name="20% - Accent6 9" xfId="15294" hidden="1"/>
    <cellStyle name="20% - Accent6 9" xfId="15048" hidden="1"/>
    <cellStyle name="20% - Accent6 9" xfId="15971" hidden="1"/>
    <cellStyle name="20% - Accent6 9" xfId="16047" hidden="1"/>
    <cellStyle name="20% - Accent6 9" xfId="16125" hidden="1"/>
    <cellStyle name="20% - Accent6 9" xfId="16308" hidden="1"/>
    <cellStyle name="20% - Accent6 9" xfId="16384" hidden="1"/>
    <cellStyle name="20% - Accent6 9" xfId="16462" hidden="1"/>
    <cellStyle name="20% - Accent6 9" xfId="16645" hidden="1"/>
    <cellStyle name="20% - Accent6 9" xfId="16721" hidden="1"/>
    <cellStyle name="20% - Accent6 9" xfId="16864" hidden="1"/>
    <cellStyle name="20% - Accent6 9" xfId="16938" hidden="1"/>
    <cellStyle name="20% - Accent6 9" xfId="17014" hidden="1"/>
    <cellStyle name="20% - Accent6 9" xfId="17092" hidden="1"/>
    <cellStyle name="20% - Accent6 9" xfId="17677" hidden="1"/>
    <cellStyle name="20% - Accent6 9" xfId="17753" hidden="1"/>
    <cellStyle name="20% - Accent6 9" xfId="17832" hidden="1"/>
    <cellStyle name="20% - Accent6 9" xfId="18091" hidden="1"/>
    <cellStyle name="20% - Accent6 9" xfId="17625" hidden="1"/>
    <cellStyle name="20% - Accent6 9" xfId="17512" hidden="1"/>
    <cellStyle name="20% - Accent6 9" xfId="18272" hidden="1"/>
    <cellStyle name="20% - Accent6 9" xfId="18348" hidden="1"/>
    <cellStyle name="20% - Accent6 9" xfId="18426" hidden="1"/>
    <cellStyle name="20% - Accent6 9" xfId="18650" hidden="1"/>
    <cellStyle name="20% - Accent6 9" xfId="18127" hidden="1"/>
    <cellStyle name="20% - Accent6 9" xfId="17881" hidden="1"/>
    <cellStyle name="20% - Accent6 9" xfId="18804" hidden="1"/>
    <cellStyle name="20% - Accent6 9" xfId="18880" hidden="1"/>
    <cellStyle name="20% - Accent6 9" xfId="18958" hidden="1"/>
    <cellStyle name="20% - Accent6 9" xfId="19141" hidden="1"/>
    <cellStyle name="20% - Accent6 9" xfId="19217" hidden="1"/>
    <cellStyle name="20% - Accent6 9" xfId="19295" hidden="1"/>
    <cellStyle name="20% - Accent6 9" xfId="19478" hidden="1"/>
    <cellStyle name="20% - Accent6 9" xfId="19554" hidden="1"/>
    <cellStyle name="20% - Accent6 9" xfId="19657" hidden="1"/>
    <cellStyle name="20% - Accent6 9" xfId="19731" hidden="1"/>
    <cellStyle name="20% - Accent6 9" xfId="19807" hidden="1"/>
    <cellStyle name="20% - Accent6 9" xfId="19885" hidden="1"/>
    <cellStyle name="20% - Accent6 9" xfId="20470" hidden="1"/>
    <cellStyle name="20% - Accent6 9" xfId="20546" hidden="1"/>
    <cellStyle name="20% - Accent6 9" xfId="20625" hidden="1"/>
    <cellStyle name="20% - Accent6 9" xfId="20884" hidden="1"/>
    <cellStyle name="20% - Accent6 9" xfId="20418" hidden="1"/>
    <cellStyle name="20% - Accent6 9" xfId="20305" hidden="1"/>
    <cellStyle name="20% - Accent6 9" xfId="21065" hidden="1"/>
    <cellStyle name="20% - Accent6 9" xfId="21141" hidden="1"/>
    <cellStyle name="20% - Accent6 9" xfId="21219" hidden="1"/>
    <cellStyle name="20% - Accent6 9" xfId="21443" hidden="1"/>
    <cellStyle name="20% - Accent6 9" xfId="20920" hidden="1"/>
    <cellStyle name="20% - Accent6 9" xfId="20674" hidden="1"/>
    <cellStyle name="20% - Accent6 9" xfId="21597" hidden="1"/>
    <cellStyle name="20% - Accent6 9" xfId="21673" hidden="1"/>
    <cellStyle name="20% - Accent6 9" xfId="21751" hidden="1"/>
    <cellStyle name="20% - Accent6 9" xfId="21934" hidden="1"/>
    <cellStyle name="20% - Accent6 9" xfId="22010" hidden="1"/>
    <cellStyle name="20% - Accent6 9" xfId="22088" hidden="1"/>
    <cellStyle name="20% - Accent6 9" xfId="22271" hidden="1"/>
    <cellStyle name="20% - Accent6 9" xfId="22347" hidden="1"/>
    <cellStyle name="20% - Accent6 9" xfId="22449" hidden="1"/>
    <cellStyle name="20% - Accent6 9" xfId="22523" hidden="1"/>
    <cellStyle name="20% - Accent6 9" xfId="22599" hidden="1"/>
    <cellStyle name="20% - Accent6 9" xfId="22677" hidden="1"/>
    <cellStyle name="20% - Accent6 9" xfId="23262" hidden="1"/>
    <cellStyle name="20% - Accent6 9" xfId="23338" hidden="1"/>
    <cellStyle name="20% - Accent6 9" xfId="23417" hidden="1"/>
    <cellStyle name="20% - Accent6 9" xfId="23676" hidden="1"/>
    <cellStyle name="20% - Accent6 9" xfId="23210" hidden="1"/>
    <cellStyle name="20% - Accent6 9" xfId="23097" hidden="1"/>
    <cellStyle name="20% - Accent6 9" xfId="23857" hidden="1"/>
    <cellStyle name="20% - Accent6 9" xfId="23933" hidden="1"/>
    <cellStyle name="20% - Accent6 9" xfId="24011" hidden="1"/>
    <cellStyle name="20% - Accent6 9" xfId="24235" hidden="1"/>
    <cellStyle name="20% - Accent6 9" xfId="23712" hidden="1"/>
    <cellStyle name="20% - Accent6 9" xfId="23466" hidden="1"/>
    <cellStyle name="20% - Accent6 9" xfId="24389" hidden="1"/>
    <cellStyle name="20% - Accent6 9" xfId="24465" hidden="1"/>
    <cellStyle name="20% - Accent6 9" xfId="24543" hidden="1"/>
    <cellStyle name="20% - Accent6 9" xfId="24726" hidden="1"/>
    <cellStyle name="20% - Accent6 9" xfId="24802" hidden="1"/>
    <cellStyle name="20% - Accent6 9" xfId="24880" hidden="1"/>
    <cellStyle name="20% - Accent6 9" xfId="25063" hidden="1"/>
    <cellStyle name="20% - Accent6 9" xfId="25139" hidden="1"/>
    <cellStyle name="20% - Accent6 9" xfId="25242" hidden="1"/>
    <cellStyle name="20% - Accent6 9" xfId="25316" hidden="1"/>
    <cellStyle name="20% - Accent6 9" xfId="25392" hidden="1"/>
    <cellStyle name="20% - Accent6 9" xfId="25470" hidden="1"/>
    <cellStyle name="20% - Accent6 9" xfId="26055" hidden="1"/>
    <cellStyle name="20% - Accent6 9" xfId="26131" hidden="1"/>
    <cellStyle name="20% - Accent6 9" xfId="26210" hidden="1"/>
    <cellStyle name="20% - Accent6 9" xfId="26469" hidden="1"/>
    <cellStyle name="20% - Accent6 9" xfId="26003" hidden="1"/>
    <cellStyle name="20% - Accent6 9" xfId="25890" hidden="1"/>
    <cellStyle name="20% - Accent6 9" xfId="26650" hidden="1"/>
    <cellStyle name="20% - Accent6 9" xfId="26726" hidden="1"/>
    <cellStyle name="20% - Accent6 9" xfId="26804" hidden="1"/>
    <cellStyle name="20% - Accent6 9" xfId="27028" hidden="1"/>
    <cellStyle name="20% - Accent6 9" xfId="26505" hidden="1"/>
    <cellStyle name="20% - Accent6 9" xfId="26259" hidden="1"/>
    <cellStyle name="20% - Accent6 9" xfId="27182" hidden="1"/>
    <cellStyle name="20% - Accent6 9" xfId="27258" hidden="1"/>
    <cellStyle name="20% - Accent6 9" xfId="27336" hidden="1"/>
    <cellStyle name="20% - Accent6 9" xfId="27519" hidden="1"/>
    <cellStyle name="20% - Accent6 9" xfId="27595" hidden="1"/>
    <cellStyle name="20% - Accent6 9" xfId="27673" hidden="1"/>
    <cellStyle name="20% - Accent6 9" xfId="27856" hidden="1"/>
    <cellStyle name="20% - Accent6 9" xfId="27932" hidden="1"/>
    <cellStyle name="20% - Accent6 9" xfId="28035" hidden="1"/>
    <cellStyle name="20% - Accent6 9" xfId="28109" hidden="1"/>
    <cellStyle name="20% - Accent6 9" xfId="28185" hidden="1"/>
    <cellStyle name="20% - Accent6 9" xfId="28263" hidden="1"/>
    <cellStyle name="20% - Accent6 9" xfId="28848" hidden="1"/>
    <cellStyle name="20% - Accent6 9" xfId="28924" hidden="1"/>
    <cellStyle name="20% - Accent6 9" xfId="29003" hidden="1"/>
    <cellStyle name="20% - Accent6 9" xfId="29262" hidden="1"/>
    <cellStyle name="20% - Accent6 9" xfId="28796" hidden="1"/>
    <cellStyle name="20% - Accent6 9" xfId="28683" hidden="1"/>
    <cellStyle name="20% - Accent6 9" xfId="29443" hidden="1"/>
    <cellStyle name="20% - Accent6 9" xfId="29519" hidden="1"/>
    <cellStyle name="20% - Accent6 9" xfId="29597" hidden="1"/>
    <cellStyle name="20% - Accent6 9" xfId="29821" hidden="1"/>
    <cellStyle name="20% - Accent6 9" xfId="29298" hidden="1"/>
    <cellStyle name="20% - Accent6 9" xfId="29052" hidden="1"/>
    <cellStyle name="20% - Accent6 9" xfId="29975" hidden="1"/>
    <cellStyle name="20% - Accent6 9" xfId="30051" hidden="1"/>
    <cellStyle name="20% - Accent6 9" xfId="30129" hidden="1"/>
    <cellStyle name="20% - Accent6 9" xfId="30312" hidden="1"/>
    <cellStyle name="20% - Accent6 9" xfId="30388" hidden="1"/>
    <cellStyle name="20% - Accent6 9" xfId="30466" hidden="1"/>
    <cellStyle name="20% - Accent6 9" xfId="30649" hidden="1"/>
    <cellStyle name="20% - Accent6 9" xfId="30725" hidden="1"/>
    <cellStyle name="20% - Accent6 9" xfId="30827" hidden="1"/>
    <cellStyle name="20% - Accent6 9" xfId="30901" hidden="1"/>
    <cellStyle name="20% - Accent6 9" xfId="30977" hidden="1"/>
    <cellStyle name="20% - Accent6 9" xfId="31055" hidden="1"/>
    <cellStyle name="20% - Accent6 9" xfId="31640" hidden="1"/>
    <cellStyle name="20% - Accent6 9" xfId="31716" hidden="1"/>
    <cellStyle name="20% - Accent6 9" xfId="31795" hidden="1"/>
    <cellStyle name="20% - Accent6 9" xfId="32054" hidden="1"/>
    <cellStyle name="20% - Accent6 9" xfId="31588" hidden="1"/>
    <cellStyle name="20% - Accent6 9" xfId="31475" hidden="1"/>
    <cellStyle name="20% - Accent6 9" xfId="32235" hidden="1"/>
    <cellStyle name="20% - Accent6 9" xfId="32311" hidden="1"/>
    <cellStyle name="20% - Accent6 9" xfId="32389" hidden="1"/>
    <cellStyle name="20% - Accent6 9" xfId="32613" hidden="1"/>
    <cellStyle name="20% - Accent6 9" xfId="32090" hidden="1"/>
    <cellStyle name="20% - Accent6 9" xfId="31844" hidden="1"/>
    <cellStyle name="20% - Accent6 9" xfId="32767" hidden="1"/>
    <cellStyle name="20% - Accent6 9" xfId="32843" hidden="1"/>
    <cellStyle name="20% - Accent6 9" xfId="32921" hidden="1"/>
    <cellStyle name="20% - Accent6 9" xfId="33104" hidden="1"/>
    <cellStyle name="20% - Accent6 9" xfId="33180" hidden="1"/>
    <cellStyle name="20% - Accent6 9" xfId="33258" hidden="1"/>
    <cellStyle name="20% - Accent6 9" xfId="33441" hidden="1"/>
    <cellStyle name="20% - Accent6 9" xfId="33517" hidden="1"/>
    <cellStyle name="20% - Accent6 9" xfId="33618" hidden="1"/>
    <cellStyle name="20% - Accent6 9" xfId="33692" hidden="1"/>
    <cellStyle name="20% - Accent6 9" xfId="33768" hidden="1"/>
    <cellStyle name="20% - Accent6 9" xfId="33846" hidden="1"/>
    <cellStyle name="20% - Accent6 9" xfId="34431" hidden="1"/>
    <cellStyle name="20% - Accent6 9" xfId="34507" hidden="1"/>
    <cellStyle name="20% - Accent6 9" xfId="34586" hidden="1"/>
    <cellStyle name="20% - Accent6 9" xfId="34845" hidden="1"/>
    <cellStyle name="20% - Accent6 9" xfId="34379" hidden="1"/>
    <cellStyle name="20% - Accent6 9" xfId="34266" hidden="1"/>
    <cellStyle name="20% - Accent6 9" xfId="35026" hidden="1"/>
    <cellStyle name="20% - Accent6 9" xfId="35102" hidden="1"/>
    <cellStyle name="20% - Accent6 9" xfId="35180" hidden="1"/>
    <cellStyle name="20% - Accent6 9" xfId="35404" hidden="1"/>
    <cellStyle name="20% - Accent6 9" xfId="34881" hidden="1"/>
    <cellStyle name="20% - Accent6 9" xfId="34635" hidden="1"/>
    <cellStyle name="20% - Accent6 9" xfId="35558" hidden="1"/>
    <cellStyle name="20% - Accent6 9" xfId="35634" hidden="1"/>
    <cellStyle name="20% - Accent6 9" xfId="35712" hidden="1"/>
    <cellStyle name="20% - Accent6 9" xfId="35895" hidden="1"/>
    <cellStyle name="20% - Accent6 9" xfId="35971" hidden="1"/>
    <cellStyle name="20% - Accent6 9" xfId="36049" hidden="1"/>
    <cellStyle name="20% - Accent6 9" xfId="36232" hidden="1"/>
    <cellStyle name="20% - Accent6 9" xfId="36308" hidden="1"/>
    <cellStyle name="20% - Accent6 9" xfId="36410" hidden="1"/>
    <cellStyle name="20% - Accent6 9" xfId="36484" hidden="1"/>
    <cellStyle name="20% - Accent6 9" xfId="36560" hidden="1"/>
    <cellStyle name="20% - Accent6 9" xfId="36638" hidden="1"/>
    <cellStyle name="20% - Accent6 9" xfId="37223" hidden="1"/>
    <cellStyle name="20% - Accent6 9" xfId="37299" hidden="1"/>
    <cellStyle name="20% - Accent6 9" xfId="37378" hidden="1"/>
    <cellStyle name="20% - Accent6 9" xfId="37637" hidden="1"/>
    <cellStyle name="20% - Accent6 9" xfId="37171" hidden="1"/>
    <cellStyle name="20% - Accent6 9" xfId="37058" hidden="1"/>
    <cellStyle name="20% - Accent6 9" xfId="37818" hidden="1"/>
    <cellStyle name="20% - Accent6 9" xfId="37894" hidden="1"/>
    <cellStyle name="20% - Accent6 9" xfId="37972" hidden="1"/>
    <cellStyle name="20% - Accent6 9" xfId="38196" hidden="1"/>
    <cellStyle name="20% - Accent6 9" xfId="37673" hidden="1"/>
    <cellStyle name="20% - Accent6 9" xfId="37427" hidden="1"/>
    <cellStyle name="20% - Accent6 9" xfId="38350" hidden="1"/>
    <cellStyle name="20% - Accent6 9" xfId="38426" hidden="1"/>
    <cellStyle name="20% - Accent6 9" xfId="38504" hidden="1"/>
    <cellStyle name="20% - Accent6 9" xfId="38687" hidden="1"/>
    <cellStyle name="20% - Accent6 9" xfId="38763" hidden="1"/>
    <cellStyle name="20% - Accent6 9" xfId="38841" hidden="1"/>
    <cellStyle name="20% - Accent6 9" xfId="39024" hidden="1"/>
    <cellStyle name="20% - Accent6 9" xfId="39100" hidden="1"/>
    <cellStyle name="20% - Accent6 9" xfId="39202" hidden="1"/>
    <cellStyle name="20% - Accent6 9" xfId="39276" hidden="1"/>
    <cellStyle name="20% - Accent6 9" xfId="39352" hidden="1"/>
    <cellStyle name="20% - Accent6 9" xfId="39430" hidden="1"/>
    <cellStyle name="20% - Accent6 9" xfId="40015" hidden="1"/>
    <cellStyle name="20% - Accent6 9" xfId="40091" hidden="1"/>
    <cellStyle name="20% - Accent6 9" xfId="40170" hidden="1"/>
    <cellStyle name="20% - Accent6 9" xfId="40429" hidden="1"/>
    <cellStyle name="20% - Accent6 9" xfId="39963" hidden="1"/>
    <cellStyle name="20% - Accent6 9" xfId="39850" hidden="1"/>
    <cellStyle name="20% - Accent6 9" xfId="40610" hidden="1"/>
    <cellStyle name="20% - Accent6 9" xfId="40686" hidden="1"/>
    <cellStyle name="20% - Accent6 9" xfId="40764" hidden="1"/>
    <cellStyle name="20% - Accent6 9" xfId="40988" hidden="1"/>
    <cellStyle name="20% - Accent6 9" xfId="40465" hidden="1"/>
    <cellStyle name="20% - Accent6 9" xfId="40219" hidden="1"/>
    <cellStyle name="20% - Accent6 9" xfId="41142" hidden="1"/>
    <cellStyle name="20% - Accent6 9" xfId="41218" hidden="1"/>
    <cellStyle name="20% - Accent6 9" xfId="41296" hidden="1"/>
    <cellStyle name="20% - Accent6 9" xfId="41479" hidden="1"/>
    <cellStyle name="20% - Accent6 9" xfId="41555" hidden="1"/>
    <cellStyle name="20% - Accent6 9" xfId="41633" hidden="1"/>
    <cellStyle name="20% - Accent6 9" xfId="41816" hidden="1"/>
    <cellStyle name="20% - Accent6 9" xfId="41892" hidden="1"/>
    <cellStyle name="20% - Accent6 9" xfId="41992" hidden="1"/>
    <cellStyle name="20% - Accent6 9" xfId="42066" hidden="1"/>
    <cellStyle name="20% - Accent6 9" xfId="42142" hidden="1"/>
    <cellStyle name="20% - Accent6 9" xfId="42220" hidden="1"/>
    <cellStyle name="20% - Accent6 9" xfId="42805" hidden="1"/>
    <cellStyle name="20% - Accent6 9" xfId="42881" hidden="1"/>
    <cellStyle name="20% - Accent6 9" xfId="42960" hidden="1"/>
    <cellStyle name="20% - Accent6 9" xfId="43219" hidden="1"/>
    <cellStyle name="20% - Accent6 9" xfId="42753" hidden="1"/>
    <cellStyle name="20% - Accent6 9" xfId="42640" hidden="1"/>
    <cellStyle name="20% - Accent6 9" xfId="43400" hidden="1"/>
    <cellStyle name="20% - Accent6 9" xfId="43476" hidden="1"/>
    <cellStyle name="20% - Accent6 9" xfId="43554" hidden="1"/>
    <cellStyle name="20% - Accent6 9" xfId="43778" hidden="1"/>
    <cellStyle name="20% - Accent6 9" xfId="43255" hidden="1"/>
    <cellStyle name="20% - Accent6 9" xfId="43009" hidden="1"/>
    <cellStyle name="20% - Accent6 9" xfId="43932" hidden="1"/>
    <cellStyle name="20% - Accent6 9" xfId="44008" hidden="1"/>
    <cellStyle name="20% - Accent6 9" xfId="44086" hidden="1"/>
    <cellStyle name="20% - Accent6 9" xfId="44269" hidden="1"/>
    <cellStyle name="20% - Accent6 9" xfId="44345" hidden="1"/>
    <cellStyle name="20% - Accent6 9" xfId="44423" hidden="1"/>
    <cellStyle name="20% - Accent6 9" xfId="44606" hidden="1"/>
    <cellStyle name="20% - Accent6 9" xfId="44682" hidden="1"/>
    <cellStyle name="20% - Accent6 9" xfId="44784" hidden="1"/>
    <cellStyle name="20% - Accent6 9" xfId="44858" hidden="1"/>
    <cellStyle name="20% - Accent6 9" xfId="44934" hidden="1"/>
    <cellStyle name="20% - Accent6 9" xfId="45012" hidden="1"/>
    <cellStyle name="20% - Accent6 9" xfId="45597" hidden="1"/>
    <cellStyle name="20% - Accent6 9" xfId="45673" hidden="1"/>
    <cellStyle name="20% - Accent6 9" xfId="45752" hidden="1"/>
    <cellStyle name="20% - Accent6 9" xfId="46011" hidden="1"/>
    <cellStyle name="20% - Accent6 9" xfId="45545" hidden="1"/>
    <cellStyle name="20% - Accent6 9" xfId="45432" hidden="1"/>
    <cellStyle name="20% - Accent6 9" xfId="46192" hidden="1"/>
    <cellStyle name="20% - Accent6 9" xfId="46268" hidden="1"/>
    <cellStyle name="20% - Accent6 9" xfId="46346" hidden="1"/>
    <cellStyle name="20% - Accent6 9" xfId="46570" hidden="1"/>
    <cellStyle name="20% - Accent6 9" xfId="46047" hidden="1"/>
    <cellStyle name="20% - Accent6 9" xfId="45801" hidden="1"/>
    <cellStyle name="20% - Accent6 9" xfId="46724" hidden="1"/>
    <cellStyle name="20% - Accent6 9" xfId="46800" hidden="1"/>
    <cellStyle name="20% - Accent6 9" xfId="46878" hidden="1"/>
    <cellStyle name="20% - Accent6 9" xfId="47061" hidden="1"/>
    <cellStyle name="20% - Accent6 9" xfId="47137" hidden="1"/>
    <cellStyle name="20% - Accent6 9" xfId="47215" hidden="1"/>
    <cellStyle name="20% - Accent6 9" xfId="47398" hidden="1"/>
    <cellStyle name="20% - Accent6 9" xfId="47474" hidden="1"/>
    <cellStyle name="20% - Accent6 9" xfId="47576" hidden="1"/>
    <cellStyle name="20% - Accent6 9" xfId="47650" hidden="1"/>
    <cellStyle name="20% - Accent6 9" xfId="47726" hidden="1"/>
    <cellStyle name="20% - Accent6 9" xfId="47804" hidden="1"/>
    <cellStyle name="20% - Accent6 9" xfId="48389" hidden="1"/>
    <cellStyle name="20% - Accent6 9" xfId="48465" hidden="1"/>
    <cellStyle name="20% - Accent6 9" xfId="48544" hidden="1"/>
    <cellStyle name="20% - Accent6 9" xfId="48803" hidden="1"/>
    <cellStyle name="20% - Accent6 9" xfId="48337" hidden="1"/>
    <cellStyle name="20% - Accent6 9" xfId="48224" hidden="1"/>
    <cellStyle name="20% - Accent6 9" xfId="48984" hidden="1"/>
    <cellStyle name="20% - Accent6 9" xfId="49060" hidden="1"/>
    <cellStyle name="20% - Accent6 9" xfId="49138" hidden="1"/>
    <cellStyle name="20% - Accent6 9" xfId="49362" hidden="1"/>
    <cellStyle name="20% - Accent6 9" xfId="48839" hidden="1"/>
    <cellStyle name="20% - Accent6 9" xfId="48593" hidden="1"/>
    <cellStyle name="20% - Accent6 9" xfId="49516" hidden="1"/>
    <cellStyle name="20% - Accent6 9" xfId="49592" hidden="1"/>
    <cellStyle name="20% - Accent6 9" xfId="49670" hidden="1"/>
    <cellStyle name="20% - Accent6 9" xfId="49853" hidden="1"/>
    <cellStyle name="20% - Accent6 9" xfId="49929" hidden="1"/>
    <cellStyle name="20% - Accent6 9" xfId="50007" hidden="1"/>
    <cellStyle name="20% - Accent6 9" xfId="50190" hidden="1"/>
    <cellStyle name="20% - Accent6 9" xfId="50266" hidden="1"/>
    <cellStyle name="20% - Accent6 9" xfId="50366" hidden="1"/>
    <cellStyle name="20% - Accent6 9" xfId="50440" hidden="1"/>
    <cellStyle name="20% - Accent6 9" xfId="50516" hidden="1"/>
    <cellStyle name="20% - Accent6 9" xfId="50594" hidden="1"/>
    <cellStyle name="20% - Accent6 9" xfId="51179" hidden="1"/>
    <cellStyle name="20% - Accent6 9" xfId="51255" hidden="1"/>
    <cellStyle name="20% - Accent6 9" xfId="51334" hidden="1"/>
    <cellStyle name="20% - Accent6 9" xfId="51593" hidden="1"/>
    <cellStyle name="20% - Accent6 9" xfId="51127" hidden="1"/>
    <cellStyle name="20% - Accent6 9" xfId="51014" hidden="1"/>
    <cellStyle name="20% - Accent6 9" xfId="51774" hidden="1"/>
    <cellStyle name="20% - Accent6 9" xfId="51850" hidden="1"/>
    <cellStyle name="20% - Accent6 9" xfId="51928" hidden="1"/>
    <cellStyle name="20% - Accent6 9" xfId="52152" hidden="1"/>
    <cellStyle name="20% - Accent6 9" xfId="51629" hidden="1"/>
    <cellStyle name="20% - Accent6 9" xfId="51383" hidden="1"/>
    <cellStyle name="20% - Accent6 9" xfId="52306" hidden="1"/>
    <cellStyle name="20% - Accent6 9" xfId="52382" hidden="1"/>
    <cellStyle name="20% - Accent6 9" xfId="52460" hidden="1"/>
    <cellStyle name="20% - Accent6 9" xfId="52643" hidden="1"/>
    <cellStyle name="20% - Accent6 9" xfId="52719" hidden="1"/>
    <cellStyle name="20% - Accent6 9" xfId="52797" hidden="1"/>
    <cellStyle name="20% - Accent6 9" xfId="52980" hidden="1"/>
    <cellStyle name="20% - Accent6 9" xfId="53056" hidden="1"/>
    <cellStyle name="20% - Accent6 9" xfId="53158" hidden="1"/>
    <cellStyle name="20% - Accent6 9" xfId="53232" hidden="1"/>
    <cellStyle name="20% - Accent6 9" xfId="53308" hidden="1"/>
    <cellStyle name="20% - Accent6 9" xfId="53386" hidden="1"/>
    <cellStyle name="20% - Accent6 9" xfId="53971" hidden="1"/>
    <cellStyle name="20% - Accent6 9" xfId="54047" hidden="1"/>
    <cellStyle name="20% - Accent6 9" xfId="54126" hidden="1"/>
    <cellStyle name="20% - Accent6 9" xfId="54385" hidden="1"/>
    <cellStyle name="20% - Accent6 9" xfId="53919" hidden="1"/>
    <cellStyle name="20% - Accent6 9" xfId="53806" hidden="1"/>
    <cellStyle name="20% - Accent6 9" xfId="54566" hidden="1"/>
    <cellStyle name="20% - Accent6 9" xfId="54642" hidden="1"/>
    <cellStyle name="20% - Accent6 9" xfId="54720" hidden="1"/>
    <cellStyle name="20% - Accent6 9" xfId="54944" hidden="1"/>
    <cellStyle name="20% - Accent6 9" xfId="54421" hidden="1"/>
    <cellStyle name="20% - Accent6 9" xfId="54175" hidden="1"/>
    <cellStyle name="20% - Accent6 9" xfId="55098" hidden="1"/>
    <cellStyle name="20% - Accent6 9" xfId="55174" hidden="1"/>
    <cellStyle name="20% - Accent6 9" xfId="55252" hidden="1"/>
    <cellStyle name="20% - Accent6 9" xfId="55435" hidden="1"/>
    <cellStyle name="20% - Accent6 9" xfId="55511" hidden="1"/>
    <cellStyle name="20% - Accent6 9" xfId="55589" hidden="1"/>
    <cellStyle name="20% - Accent6 9" xfId="55772" hidden="1"/>
    <cellStyle name="20% - Accent6 9" xfId="55848" hidden="1"/>
    <cellStyle name="20% - Accent6 9" xfId="55950" hidden="1"/>
    <cellStyle name="20% - Accent6 9" xfId="56024" hidden="1"/>
    <cellStyle name="20% - Accent6 9" xfId="56100" hidden="1"/>
    <cellStyle name="20% - Accent6 9" xfId="56178" hidden="1"/>
    <cellStyle name="20% - Accent6 9" xfId="56763" hidden="1"/>
    <cellStyle name="20% - Accent6 9" xfId="56839" hidden="1"/>
    <cellStyle name="20% - Accent6 9" xfId="56918" hidden="1"/>
    <cellStyle name="20% - Accent6 9" xfId="57177" hidden="1"/>
    <cellStyle name="20% - Accent6 9" xfId="56711" hidden="1"/>
    <cellStyle name="20% - Accent6 9" xfId="56598" hidden="1"/>
    <cellStyle name="20% - Accent6 9" xfId="57358" hidden="1"/>
    <cellStyle name="20% - Accent6 9" xfId="57434" hidden="1"/>
    <cellStyle name="20% - Accent6 9" xfId="57512" hidden="1"/>
    <cellStyle name="20% - Accent6 9" xfId="57736" hidden="1"/>
    <cellStyle name="20% - Accent6 9" xfId="57213" hidden="1"/>
    <cellStyle name="20% - Accent6 9" xfId="56967" hidden="1"/>
    <cellStyle name="20% - Accent6 9" xfId="57890" hidden="1"/>
    <cellStyle name="20% - Accent6 9" xfId="57966" hidden="1"/>
    <cellStyle name="20% - Accent6 9" xfId="58044" hidden="1"/>
    <cellStyle name="20% - Accent6 9" xfId="58227" hidden="1"/>
    <cellStyle name="20% - Accent6 9" xfId="58303" hidden="1"/>
    <cellStyle name="20% - Accent6 9" xfId="58381" hidden="1"/>
    <cellStyle name="20% - Accent6 9" xfId="58564" hidden="1"/>
    <cellStyle name="20% - Accent6 9" xfId="58640" hidden="1"/>
    <cellStyle name="40% - Accent1" xfId="16792" builtinId="31" hidden="1"/>
    <cellStyle name="40% - Accent1 10" xfId="71" hidden="1"/>
    <cellStyle name="40% - Accent1 10" xfId="147" hidden="1"/>
    <cellStyle name="40% - Accent1 10" xfId="230" hidden="1"/>
    <cellStyle name="40% - Accent1 10" xfId="403" hidden="1"/>
    <cellStyle name="40% - Accent1 10" xfId="1410" hidden="1"/>
    <cellStyle name="40% - Accent1 10" xfId="1555" hidden="1"/>
    <cellStyle name="40% - Accent1 10" xfId="1691" hidden="1"/>
    <cellStyle name="40% - Accent1 10" xfId="1810" hidden="1"/>
    <cellStyle name="40% - Accent1 10" xfId="1043" hidden="1"/>
    <cellStyle name="40% - Accent1 10" xfId="1214" hidden="1"/>
    <cellStyle name="40% - Accent1 10" xfId="2474" hidden="1"/>
    <cellStyle name="40% - Accent1 10" xfId="2613" hidden="1"/>
    <cellStyle name="40% - Accent1 10" xfId="2762" hidden="1"/>
    <cellStyle name="40% - Accent1 10" xfId="2920" hidden="1"/>
    <cellStyle name="40% - Accent1 10" xfId="957" hidden="1"/>
    <cellStyle name="40% - Accent1 10" xfId="2139" hidden="1"/>
    <cellStyle name="40% - Accent1 10" xfId="3531" hidden="1"/>
    <cellStyle name="40% - Accent1 10" xfId="3630" hidden="1"/>
    <cellStyle name="40% - Accent1 10" xfId="3721" hidden="1"/>
    <cellStyle name="40% - Accent1 10" xfId="4294" hidden="1"/>
    <cellStyle name="40% - Accent1 10" xfId="4405" hidden="1"/>
    <cellStyle name="40% - Accent1 10" xfId="4517" hidden="1"/>
    <cellStyle name="40% - Accent1 10" xfId="4902" hidden="1"/>
    <cellStyle name="40% - Accent1 10" xfId="4981" hidden="1"/>
    <cellStyle name="40% - Accent1 10" xfId="5507" hidden="1"/>
    <cellStyle name="40% - Accent1 10" xfId="5581" hidden="1"/>
    <cellStyle name="40% - Accent1 10" xfId="5657" hidden="1"/>
    <cellStyle name="40% - Accent1 10" xfId="5735" hidden="1"/>
    <cellStyle name="40% - Accent1 10" xfId="6320" hidden="1"/>
    <cellStyle name="40% - Accent1 10" xfId="6396" hidden="1"/>
    <cellStyle name="40% - Accent1 10" xfId="6475" hidden="1"/>
    <cellStyle name="40% - Accent1 10" xfId="6569" hidden="1"/>
    <cellStyle name="40% - Accent1 10" xfId="6070" hidden="1"/>
    <cellStyle name="40% - Accent1 10" xfId="6200" hidden="1"/>
    <cellStyle name="40% - Accent1 10" xfId="6915" hidden="1"/>
    <cellStyle name="40% - Accent1 10" xfId="6991" hidden="1"/>
    <cellStyle name="40% - Accent1 10" xfId="7069" hidden="1"/>
    <cellStyle name="40% - Accent1 10" xfId="7148" hidden="1"/>
    <cellStyle name="40% - Accent1 10" xfId="6053" hidden="1"/>
    <cellStyle name="40% - Accent1 10" xfId="6749" hidden="1"/>
    <cellStyle name="40% - Accent1 10" xfId="7447" hidden="1"/>
    <cellStyle name="40% - Accent1 10" xfId="7523" hidden="1"/>
    <cellStyle name="40% - Accent1 10" xfId="7601" hidden="1"/>
    <cellStyle name="40% - Accent1 10" xfId="7784" hidden="1"/>
    <cellStyle name="40% - Accent1 10" xfId="7860" hidden="1"/>
    <cellStyle name="40% - Accent1 10" xfId="7938" hidden="1"/>
    <cellStyle name="40% - Accent1 10" xfId="8121" hidden="1"/>
    <cellStyle name="40% - Accent1 10" xfId="8197" hidden="1"/>
    <cellStyle name="40% - Accent1 10" xfId="8299" hidden="1"/>
    <cellStyle name="40% - Accent1 10" xfId="8373" hidden="1"/>
    <cellStyle name="40% - Accent1 10" xfId="8449" hidden="1"/>
    <cellStyle name="40% - Accent1 10" xfId="8527" hidden="1"/>
    <cellStyle name="40% - Accent1 10" xfId="9112" hidden="1"/>
    <cellStyle name="40% - Accent1 10" xfId="9188" hidden="1"/>
    <cellStyle name="40% - Accent1 10" xfId="9267" hidden="1"/>
    <cellStyle name="40% - Accent1 10" xfId="9361" hidden="1"/>
    <cellStyle name="40% - Accent1 10" xfId="8862" hidden="1"/>
    <cellStyle name="40% - Accent1 10" xfId="8992" hidden="1"/>
    <cellStyle name="40% - Accent1 10" xfId="9707" hidden="1"/>
    <cellStyle name="40% - Accent1 10" xfId="9783" hidden="1"/>
    <cellStyle name="40% - Accent1 10" xfId="9861" hidden="1"/>
    <cellStyle name="40% - Accent1 10" xfId="9940" hidden="1"/>
    <cellStyle name="40% - Accent1 10" xfId="8845" hidden="1"/>
    <cellStyle name="40% - Accent1 10" xfId="9541" hidden="1"/>
    <cellStyle name="40% - Accent1 10" xfId="10239" hidden="1"/>
    <cellStyle name="40% - Accent1 10" xfId="10315" hidden="1"/>
    <cellStyle name="40% - Accent1 10" xfId="10393" hidden="1"/>
    <cellStyle name="40% - Accent1 10" xfId="10576" hidden="1"/>
    <cellStyle name="40% - Accent1 10" xfId="10652" hidden="1"/>
    <cellStyle name="40% - Accent1 10" xfId="10730" hidden="1"/>
    <cellStyle name="40% - Accent1 10" xfId="10913" hidden="1"/>
    <cellStyle name="40% - Accent1 10" xfId="10989" hidden="1"/>
    <cellStyle name="40% - Accent1 10" xfId="5407" hidden="1"/>
    <cellStyle name="40% - Accent1 10" xfId="5333" hidden="1"/>
    <cellStyle name="40% - Accent1 10" xfId="5253" hidden="1"/>
    <cellStyle name="40% - Accent1 10" xfId="5170" hidden="1"/>
    <cellStyle name="40% - Accent1 10" xfId="4002" hidden="1"/>
    <cellStyle name="40% - Accent1 10" xfId="3921" hidden="1"/>
    <cellStyle name="40% - Accent1 10" xfId="3835" hidden="1"/>
    <cellStyle name="40% - Accent1 10" xfId="3595" hidden="1"/>
    <cellStyle name="40% - Accent1 10" xfId="4573" hidden="1"/>
    <cellStyle name="40% - Accent1 10" xfId="4229" hidden="1"/>
    <cellStyle name="40% - Accent1 10" xfId="2873" hidden="1"/>
    <cellStyle name="40% - Accent1 10" xfId="2722" hidden="1"/>
    <cellStyle name="40% - Accent1 10" xfId="2557" hidden="1"/>
    <cellStyle name="40% - Accent1 10" xfId="2405" hidden="1"/>
    <cellStyle name="40% - Accent1 10" xfId="4591" hidden="1"/>
    <cellStyle name="40% - Accent1 10" xfId="3192" hidden="1"/>
    <cellStyle name="40% - Accent1 10" xfId="1695" hidden="1"/>
    <cellStyle name="40% - Accent1 10" xfId="1520" hidden="1"/>
    <cellStyle name="40% - Accent1 10" xfId="1354" hidden="1"/>
    <cellStyle name="40% - Accent1 10" xfId="866" hidden="1"/>
    <cellStyle name="40% - Accent1 10" xfId="790" hidden="1"/>
    <cellStyle name="40% - Accent1 10" xfId="712" hidden="1"/>
    <cellStyle name="40% - Accent1 10" xfId="11065" hidden="1"/>
    <cellStyle name="40% - Accent1 10" xfId="11141" hidden="1"/>
    <cellStyle name="40% - Accent1 10" xfId="11243" hidden="1"/>
    <cellStyle name="40% - Accent1 10" xfId="11317" hidden="1"/>
    <cellStyle name="40% - Accent1 10" xfId="11393" hidden="1"/>
    <cellStyle name="40% - Accent1 10" xfId="11471" hidden="1"/>
    <cellStyle name="40% - Accent1 10" xfId="12056" hidden="1"/>
    <cellStyle name="40% - Accent1 10" xfId="12132" hidden="1"/>
    <cellStyle name="40% - Accent1 10" xfId="12211" hidden="1"/>
    <cellStyle name="40% - Accent1 10" xfId="12305" hidden="1"/>
    <cellStyle name="40% - Accent1 10" xfId="11806" hidden="1"/>
    <cellStyle name="40% - Accent1 10" xfId="11936" hidden="1"/>
    <cellStyle name="40% - Accent1 10" xfId="12651" hidden="1"/>
    <cellStyle name="40% - Accent1 10" xfId="12727" hidden="1"/>
    <cellStyle name="40% - Accent1 10" xfId="12805" hidden="1"/>
    <cellStyle name="40% - Accent1 10" xfId="12884" hidden="1"/>
    <cellStyle name="40% - Accent1 10" xfId="11789" hidden="1"/>
    <cellStyle name="40% - Accent1 10" xfId="12485" hidden="1"/>
    <cellStyle name="40% - Accent1 10" xfId="13183" hidden="1"/>
    <cellStyle name="40% - Accent1 10" xfId="13259" hidden="1"/>
    <cellStyle name="40% - Accent1 10" xfId="13337" hidden="1"/>
    <cellStyle name="40% - Accent1 10" xfId="13520" hidden="1"/>
    <cellStyle name="40% - Accent1 10" xfId="13596" hidden="1"/>
    <cellStyle name="40% - Accent1 10" xfId="13674" hidden="1"/>
    <cellStyle name="40% - Accent1 10" xfId="13857" hidden="1"/>
    <cellStyle name="40% - Accent1 10" xfId="13933" hidden="1"/>
    <cellStyle name="40% - Accent1 10" xfId="14035" hidden="1"/>
    <cellStyle name="40% - Accent1 10" xfId="14109" hidden="1"/>
    <cellStyle name="40% - Accent1 10" xfId="14185" hidden="1"/>
    <cellStyle name="40% - Accent1 10" xfId="14263" hidden="1"/>
    <cellStyle name="40% - Accent1 10" xfId="14848" hidden="1"/>
    <cellStyle name="40% - Accent1 10" xfId="14924" hidden="1"/>
    <cellStyle name="40% - Accent1 10" xfId="15003" hidden="1"/>
    <cellStyle name="40% - Accent1 10" xfId="15097" hidden="1"/>
    <cellStyle name="40% - Accent1 10" xfId="14598" hidden="1"/>
    <cellStyle name="40% - Accent1 10" xfId="14728" hidden="1"/>
    <cellStyle name="40% - Accent1 10" xfId="15443" hidden="1"/>
    <cellStyle name="40% - Accent1 10" xfId="15519" hidden="1"/>
    <cellStyle name="40% - Accent1 10" xfId="15597" hidden="1"/>
    <cellStyle name="40% - Accent1 10" xfId="15676" hidden="1"/>
    <cellStyle name="40% - Accent1 10" xfId="14581" hidden="1"/>
    <cellStyle name="40% - Accent1 10" xfId="15277" hidden="1"/>
    <cellStyle name="40% - Accent1 10" xfId="15975" hidden="1"/>
    <cellStyle name="40% - Accent1 10" xfId="16051" hidden="1"/>
    <cellStyle name="40% - Accent1 10" xfId="16129" hidden="1"/>
    <cellStyle name="40% - Accent1 10" xfId="16312" hidden="1"/>
    <cellStyle name="40% - Accent1 10" xfId="16388" hidden="1"/>
    <cellStyle name="40% - Accent1 10" xfId="16466" hidden="1"/>
    <cellStyle name="40% - Accent1 10" xfId="16649" hidden="1"/>
    <cellStyle name="40% - Accent1 10" xfId="16725" hidden="1"/>
    <cellStyle name="40% - Accent1 10" xfId="16868" hidden="1"/>
    <cellStyle name="40% - Accent1 10" xfId="16942" hidden="1"/>
    <cellStyle name="40% - Accent1 10" xfId="17018" hidden="1"/>
    <cellStyle name="40% - Accent1 10" xfId="17096" hidden="1"/>
    <cellStyle name="40% - Accent1 10" xfId="17681" hidden="1"/>
    <cellStyle name="40% - Accent1 10" xfId="17757" hidden="1"/>
    <cellStyle name="40% - Accent1 10" xfId="17836" hidden="1"/>
    <cellStyle name="40% - Accent1 10" xfId="17930" hidden="1"/>
    <cellStyle name="40% - Accent1 10" xfId="17431" hidden="1"/>
    <cellStyle name="40% - Accent1 10" xfId="17561" hidden="1"/>
    <cellStyle name="40% - Accent1 10" xfId="18276" hidden="1"/>
    <cellStyle name="40% - Accent1 10" xfId="18352" hidden="1"/>
    <cellStyle name="40% - Accent1 10" xfId="18430" hidden="1"/>
    <cellStyle name="40% - Accent1 10" xfId="18509" hidden="1"/>
    <cellStyle name="40% - Accent1 10" xfId="17414" hidden="1"/>
    <cellStyle name="40% - Accent1 10" xfId="18110" hidden="1"/>
    <cellStyle name="40% - Accent1 10" xfId="18808" hidden="1"/>
    <cellStyle name="40% - Accent1 10" xfId="18884" hidden="1"/>
    <cellStyle name="40% - Accent1 10" xfId="18962" hidden="1"/>
    <cellStyle name="40% - Accent1 10" xfId="19145" hidden="1"/>
    <cellStyle name="40% - Accent1 10" xfId="19221" hidden="1"/>
    <cellStyle name="40% - Accent1 10" xfId="19299" hidden="1"/>
    <cellStyle name="40% - Accent1 10" xfId="19482" hidden="1"/>
    <cellStyle name="40% - Accent1 10" xfId="19558" hidden="1"/>
    <cellStyle name="40% - Accent1 10" xfId="19661" hidden="1"/>
    <cellStyle name="40% - Accent1 10" xfId="19735" hidden="1"/>
    <cellStyle name="40% - Accent1 10" xfId="19811" hidden="1"/>
    <cellStyle name="40% - Accent1 10" xfId="19889" hidden="1"/>
    <cellStyle name="40% - Accent1 10" xfId="20474" hidden="1"/>
    <cellStyle name="40% - Accent1 10" xfId="20550" hidden="1"/>
    <cellStyle name="40% - Accent1 10" xfId="20629" hidden="1"/>
    <cellStyle name="40% - Accent1 10" xfId="20723" hidden="1"/>
    <cellStyle name="40% - Accent1 10" xfId="20224" hidden="1"/>
    <cellStyle name="40% - Accent1 10" xfId="20354" hidden="1"/>
    <cellStyle name="40% - Accent1 10" xfId="21069" hidden="1"/>
    <cellStyle name="40% - Accent1 10" xfId="21145" hidden="1"/>
    <cellStyle name="40% - Accent1 10" xfId="21223" hidden="1"/>
    <cellStyle name="40% - Accent1 10" xfId="21302" hidden="1"/>
    <cellStyle name="40% - Accent1 10" xfId="20207" hidden="1"/>
    <cellStyle name="40% - Accent1 10" xfId="20903" hidden="1"/>
    <cellStyle name="40% - Accent1 10" xfId="21601" hidden="1"/>
    <cellStyle name="40% - Accent1 10" xfId="21677" hidden="1"/>
    <cellStyle name="40% - Accent1 10" xfId="21755" hidden="1"/>
    <cellStyle name="40% - Accent1 10" xfId="21938" hidden="1"/>
    <cellStyle name="40% - Accent1 10" xfId="22014" hidden="1"/>
    <cellStyle name="40% - Accent1 10" xfId="22092" hidden="1"/>
    <cellStyle name="40% - Accent1 10" xfId="22275" hidden="1"/>
    <cellStyle name="40% - Accent1 10" xfId="22351" hidden="1"/>
    <cellStyle name="40% - Accent1 10" xfId="22453" hidden="1"/>
    <cellStyle name="40% - Accent1 10" xfId="22527" hidden="1"/>
    <cellStyle name="40% - Accent1 10" xfId="22603" hidden="1"/>
    <cellStyle name="40% - Accent1 10" xfId="22681" hidden="1"/>
    <cellStyle name="40% - Accent1 10" xfId="23266" hidden="1"/>
    <cellStyle name="40% - Accent1 10" xfId="23342" hidden="1"/>
    <cellStyle name="40% - Accent1 10" xfId="23421" hidden="1"/>
    <cellStyle name="40% - Accent1 10" xfId="23515" hidden="1"/>
    <cellStyle name="40% - Accent1 10" xfId="23016" hidden="1"/>
    <cellStyle name="40% - Accent1 10" xfId="23146" hidden="1"/>
    <cellStyle name="40% - Accent1 10" xfId="23861" hidden="1"/>
    <cellStyle name="40% - Accent1 10" xfId="23937" hidden="1"/>
    <cellStyle name="40% - Accent1 10" xfId="24015" hidden="1"/>
    <cellStyle name="40% - Accent1 10" xfId="24094" hidden="1"/>
    <cellStyle name="40% - Accent1 10" xfId="22999" hidden="1"/>
    <cellStyle name="40% - Accent1 10" xfId="23695" hidden="1"/>
    <cellStyle name="40% - Accent1 10" xfId="24393" hidden="1"/>
    <cellStyle name="40% - Accent1 10" xfId="24469" hidden="1"/>
    <cellStyle name="40% - Accent1 10" xfId="24547" hidden="1"/>
    <cellStyle name="40% - Accent1 10" xfId="24730" hidden="1"/>
    <cellStyle name="40% - Accent1 10" xfId="24806" hidden="1"/>
    <cellStyle name="40% - Accent1 10" xfId="24884" hidden="1"/>
    <cellStyle name="40% - Accent1 10" xfId="25067" hidden="1"/>
    <cellStyle name="40% - Accent1 10" xfId="25143" hidden="1"/>
    <cellStyle name="40% - Accent1 10" xfId="25246" hidden="1"/>
    <cellStyle name="40% - Accent1 10" xfId="25320" hidden="1"/>
    <cellStyle name="40% - Accent1 10" xfId="25396" hidden="1"/>
    <cellStyle name="40% - Accent1 10" xfId="25474" hidden="1"/>
    <cellStyle name="40% - Accent1 10" xfId="26059" hidden="1"/>
    <cellStyle name="40% - Accent1 10" xfId="26135" hidden="1"/>
    <cellStyle name="40% - Accent1 10" xfId="26214" hidden="1"/>
    <cellStyle name="40% - Accent1 10" xfId="26308" hidden="1"/>
    <cellStyle name="40% - Accent1 10" xfId="25809" hidden="1"/>
    <cellStyle name="40% - Accent1 10" xfId="25939" hidden="1"/>
    <cellStyle name="40% - Accent1 10" xfId="26654" hidden="1"/>
    <cellStyle name="40% - Accent1 10" xfId="26730" hidden="1"/>
    <cellStyle name="40% - Accent1 10" xfId="26808" hidden="1"/>
    <cellStyle name="40% - Accent1 10" xfId="26887" hidden="1"/>
    <cellStyle name="40% - Accent1 10" xfId="25792" hidden="1"/>
    <cellStyle name="40% - Accent1 10" xfId="26488" hidden="1"/>
    <cellStyle name="40% - Accent1 10" xfId="27186" hidden="1"/>
    <cellStyle name="40% - Accent1 10" xfId="27262" hidden="1"/>
    <cellStyle name="40% - Accent1 10" xfId="27340" hidden="1"/>
    <cellStyle name="40% - Accent1 10" xfId="27523" hidden="1"/>
    <cellStyle name="40% - Accent1 10" xfId="27599" hidden="1"/>
    <cellStyle name="40% - Accent1 10" xfId="27677" hidden="1"/>
    <cellStyle name="40% - Accent1 10" xfId="27860" hidden="1"/>
    <cellStyle name="40% - Accent1 10" xfId="27936" hidden="1"/>
    <cellStyle name="40% - Accent1 10" xfId="28039" hidden="1"/>
    <cellStyle name="40% - Accent1 10" xfId="28113" hidden="1"/>
    <cellStyle name="40% - Accent1 10" xfId="28189" hidden="1"/>
    <cellStyle name="40% - Accent1 10" xfId="28267" hidden="1"/>
    <cellStyle name="40% - Accent1 10" xfId="28852" hidden="1"/>
    <cellStyle name="40% - Accent1 10" xfId="28928" hidden="1"/>
    <cellStyle name="40% - Accent1 10" xfId="29007" hidden="1"/>
    <cellStyle name="40% - Accent1 10" xfId="29101" hidden="1"/>
    <cellStyle name="40% - Accent1 10" xfId="28602" hidden="1"/>
    <cellStyle name="40% - Accent1 10" xfId="28732" hidden="1"/>
    <cellStyle name="40% - Accent1 10" xfId="29447" hidden="1"/>
    <cellStyle name="40% - Accent1 10" xfId="29523" hidden="1"/>
    <cellStyle name="40% - Accent1 10" xfId="29601" hidden="1"/>
    <cellStyle name="40% - Accent1 10" xfId="29680" hidden="1"/>
    <cellStyle name="40% - Accent1 10" xfId="28585" hidden="1"/>
    <cellStyle name="40% - Accent1 10" xfId="29281" hidden="1"/>
    <cellStyle name="40% - Accent1 10" xfId="29979" hidden="1"/>
    <cellStyle name="40% - Accent1 10" xfId="30055" hidden="1"/>
    <cellStyle name="40% - Accent1 10" xfId="30133" hidden="1"/>
    <cellStyle name="40% - Accent1 10" xfId="30316" hidden="1"/>
    <cellStyle name="40% - Accent1 10" xfId="30392" hidden="1"/>
    <cellStyle name="40% - Accent1 10" xfId="30470" hidden="1"/>
    <cellStyle name="40% - Accent1 10" xfId="30653" hidden="1"/>
    <cellStyle name="40% - Accent1 10" xfId="30729" hidden="1"/>
    <cellStyle name="40% - Accent1 10" xfId="30831" hidden="1"/>
    <cellStyle name="40% - Accent1 10" xfId="30905" hidden="1"/>
    <cellStyle name="40% - Accent1 10" xfId="30981" hidden="1"/>
    <cellStyle name="40% - Accent1 10" xfId="31059" hidden="1"/>
    <cellStyle name="40% - Accent1 10" xfId="31644" hidden="1"/>
    <cellStyle name="40% - Accent1 10" xfId="31720" hidden="1"/>
    <cellStyle name="40% - Accent1 10" xfId="31799" hidden="1"/>
    <cellStyle name="40% - Accent1 10" xfId="31893" hidden="1"/>
    <cellStyle name="40% - Accent1 10" xfId="31394" hidden="1"/>
    <cellStyle name="40% - Accent1 10" xfId="31524" hidden="1"/>
    <cellStyle name="40% - Accent1 10" xfId="32239" hidden="1"/>
    <cellStyle name="40% - Accent1 10" xfId="32315" hidden="1"/>
    <cellStyle name="40% - Accent1 10" xfId="32393" hidden="1"/>
    <cellStyle name="40% - Accent1 10" xfId="32472" hidden="1"/>
    <cellStyle name="40% - Accent1 10" xfId="31377" hidden="1"/>
    <cellStyle name="40% - Accent1 10" xfId="32073" hidden="1"/>
    <cellStyle name="40% - Accent1 10" xfId="32771" hidden="1"/>
    <cellStyle name="40% - Accent1 10" xfId="32847" hidden="1"/>
    <cellStyle name="40% - Accent1 10" xfId="32925" hidden="1"/>
    <cellStyle name="40% - Accent1 10" xfId="33108" hidden="1"/>
    <cellStyle name="40% - Accent1 10" xfId="33184" hidden="1"/>
    <cellStyle name="40% - Accent1 10" xfId="33262" hidden="1"/>
    <cellStyle name="40% - Accent1 10" xfId="33445" hidden="1"/>
    <cellStyle name="40% - Accent1 10" xfId="33521" hidden="1"/>
    <cellStyle name="40% - Accent1 10" xfId="33622" hidden="1"/>
    <cellStyle name="40% - Accent1 10" xfId="33696" hidden="1"/>
    <cellStyle name="40% - Accent1 10" xfId="33772" hidden="1"/>
    <cellStyle name="40% - Accent1 10" xfId="33850" hidden="1"/>
    <cellStyle name="40% - Accent1 10" xfId="34435" hidden="1"/>
    <cellStyle name="40% - Accent1 10" xfId="34511" hidden="1"/>
    <cellStyle name="40% - Accent1 10" xfId="34590" hidden="1"/>
    <cellStyle name="40% - Accent1 10" xfId="34684" hidden="1"/>
    <cellStyle name="40% - Accent1 10" xfId="34185" hidden="1"/>
    <cellStyle name="40% - Accent1 10" xfId="34315" hidden="1"/>
    <cellStyle name="40% - Accent1 10" xfId="35030" hidden="1"/>
    <cellStyle name="40% - Accent1 10" xfId="35106" hidden="1"/>
    <cellStyle name="40% - Accent1 10" xfId="35184" hidden="1"/>
    <cellStyle name="40% - Accent1 10" xfId="35263" hidden="1"/>
    <cellStyle name="40% - Accent1 10" xfId="34168" hidden="1"/>
    <cellStyle name="40% - Accent1 10" xfId="34864" hidden="1"/>
    <cellStyle name="40% - Accent1 10" xfId="35562" hidden="1"/>
    <cellStyle name="40% - Accent1 10" xfId="35638" hidden="1"/>
    <cellStyle name="40% - Accent1 10" xfId="35716" hidden="1"/>
    <cellStyle name="40% - Accent1 10" xfId="35899" hidden="1"/>
    <cellStyle name="40% - Accent1 10" xfId="35975" hidden="1"/>
    <cellStyle name="40% - Accent1 10" xfId="36053" hidden="1"/>
    <cellStyle name="40% - Accent1 10" xfId="36236" hidden="1"/>
    <cellStyle name="40% - Accent1 10" xfId="36312" hidden="1"/>
    <cellStyle name="40% - Accent1 10" xfId="36414" hidden="1"/>
    <cellStyle name="40% - Accent1 10" xfId="36488" hidden="1"/>
    <cellStyle name="40% - Accent1 10" xfId="36564" hidden="1"/>
    <cellStyle name="40% - Accent1 10" xfId="36642" hidden="1"/>
    <cellStyle name="40% - Accent1 10" xfId="37227" hidden="1"/>
    <cellStyle name="40% - Accent1 10" xfId="37303" hidden="1"/>
    <cellStyle name="40% - Accent1 10" xfId="37382" hidden="1"/>
    <cellStyle name="40% - Accent1 10" xfId="37476" hidden="1"/>
    <cellStyle name="40% - Accent1 10" xfId="36977" hidden="1"/>
    <cellStyle name="40% - Accent1 10" xfId="37107" hidden="1"/>
    <cellStyle name="40% - Accent1 10" xfId="37822" hidden="1"/>
    <cellStyle name="40% - Accent1 10" xfId="37898" hidden="1"/>
    <cellStyle name="40% - Accent1 10" xfId="37976" hidden="1"/>
    <cellStyle name="40% - Accent1 10" xfId="38055" hidden="1"/>
    <cellStyle name="40% - Accent1 10" xfId="36960" hidden="1"/>
    <cellStyle name="40% - Accent1 10" xfId="37656" hidden="1"/>
    <cellStyle name="40% - Accent1 10" xfId="38354" hidden="1"/>
    <cellStyle name="40% - Accent1 10" xfId="38430" hidden="1"/>
    <cellStyle name="40% - Accent1 10" xfId="38508" hidden="1"/>
    <cellStyle name="40% - Accent1 10" xfId="38691" hidden="1"/>
    <cellStyle name="40% - Accent1 10" xfId="38767" hidden="1"/>
    <cellStyle name="40% - Accent1 10" xfId="38845" hidden="1"/>
    <cellStyle name="40% - Accent1 10" xfId="39028" hidden="1"/>
    <cellStyle name="40% - Accent1 10" xfId="39104" hidden="1"/>
    <cellStyle name="40% - Accent1 10" xfId="39206" hidden="1"/>
    <cellStyle name="40% - Accent1 10" xfId="39280" hidden="1"/>
    <cellStyle name="40% - Accent1 10" xfId="39356" hidden="1"/>
    <cellStyle name="40% - Accent1 10" xfId="39434" hidden="1"/>
    <cellStyle name="40% - Accent1 10" xfId="40019" hidden="1"/>
    <cellStyle name="40% - Accent1 10" xfId="40095" hidden="1"/>
    <cellStyle name="40% - Accent1 10" xfId="40174" hidden="1"/>
    <cellStyle name="40% - Accent1 10" xfId="40268" hidden="1"/>
    <cellStyle name="40% - Accent1 10" xfId="39769" hidden="1"/>
    <cellStyle name="40% - Accent1 10" xfId="39899" hidden="1"/>
    <cellStyle name="40% - Accent1 10" xfId="40614" hidden="1"/>
    <cellStyle name="40% - Accent1 10" xfId="40690" hidden="1"/>
    <cellStyle name="40% - Accent1 10" xfId="40768" hidden="1"/>
    <cellStyle name="40% - Accent1 10" xfId="40847" hidden="1"/>
    <cellStyle name="40% - Accent1 10" xfId="39752" hidden="1"/>
    <cellStyle name="40% - Accent1 10" xfId="40448" hidden="1"/>
    <cellStyle name="40% - Accent1 10" xfId="41146" hidden="1"/>
    <cellStyle name="40% - Accent1 10" xfId="41222" hidden="1"/>
    <cellStyle name="40% - Accent1 10" xfId="41300" hidden="1"/>
    <cellStyle name="40% - Accent1 10" xfId="41483" hidden="1"/>
    <cellStyle name="40% - Accent1 10" xfId="41559" hidden="1"/>
    <cellStyle name="40% - Accent1 10" xfId="41637" hidden="1"/>
    <cellStyle name="40% - Accent1 10" xfId="41820" hidden="1"/>
    <cellStyle name="40% - Accent1 10" xfId="41896" hidden="1"/>
    <cellStyle name="40% - Accent1 10" xfId="41996" hidden="1"/>
    <cellStyle name="40% - Accent1 10" xfId="42070" hidden="1"/>
    <cellStyle name="40% - Accent1 10" xfId="42146" hidden="1"/>
    <cellStyle name="40% - Accent1 10" xfId="42224" hidden="1"/>
    <cellStyle name="40% - Accent1 10" xfId="42809" hidden="1"/>
    <cellStyle name="40% - Accent1 10" xfId="42885" hidden="1"/>
    <cellStyle name="40% - Accent1 10" xfId="42964" hidden="1"/>
    <cellStyle name="40% - Accent1 10" xfId="43058" hidden="1"/>
    <cellStyle name="40% - Accent1 10" xfId="42559" hidden="1"/>
    <cellStyle name="40% - Accent1 10" xfId="42689" hidden="1"/>
    <cellStyle name="40% - Accent1 10" xfId="43404" hidden="1"/>
    <cellStyle name="40% - Accent1 10" xfId="43480" hidden="1"/>
    <cellStyle name="40% - Accent1 10" xfId="43558" hidden="1"/>
    <cellStyle name="40% - Accent1 10" xfId="43637" hidden="1"/>
    <cellStyle name="40% - Accent1 10" xfId="42542" hidden="1"/>
    <cellStyle name="40% - Accent1 10" xfId="43238" hidden="1"/>
    <cellStyle name="40% - Accent1 10" xfId="43936" hidden="1"/>
    <cellStyle name="40% - Accent1 10" xfId="44012" hidden="1"/>
    <cellStyle name="40% - Accent1 10" xfId="44090" hidden="1"/>
    <cellStyle name="40% - Accent1 10" xfId="44273" hidden="1"/>
    <cellStyle name="40% - Accent1 10" xfId="44349" hidden="1"/>
    <cellStyle name="40% - Accent1 10" xfId="44427" hidden="1"/>
    <cellStyle name="40% - Accent1 10" xfId="44610" hidden="1"/>
    <cellStyle name="40% - Accent1 10" xfId="44686" hidden="1"/>
    <cellStyle name="40% - Accent1 10" xfId="44788" hidden="1"/>
    <cellStyle name="40% - Accent1 10" xfId="44862" hidden="1"/>
    <cellStyle name="40% - Accent1 10" xfId="44938" hidden="1"/>
    <cellStyle name="40% - Accent1 10" xfId="45016" hidden="1"/>
    <cellStyle name="40% - Accent1 10" xfId="45601" hidden="1"/>
    <cellStyle name="40% - Accent1 10" xfId="45677" hidden="1"/>
    <cellStyle name="40% - Accent1 10" xfId="45756" hidden="1"/>
    <cellStyle name="40% - Accent1 10" xfId="45850" hidden="1"/>
    <cellStyle name="40% - Accent1 10" xfId="45351" hidden="1"/>
    <cellStyle name="40% - Accent1 10" xfId="45481" hidden="1"/>
    <cellStyle name="40% - Accent1 10" xfId="46196" hidden="1"/>
    <cellStyle name="40% - Accent1 10" xfId="46272" hidden="1"/>
    <cellStyle name="40% - Accent1 10" xfId="46350" hidden="1"/>
    <cellStyle name="40% - Accent1 10" xfId="46429" hidden="1"/>
    <cellStyle name="40% - Accent1 10" xfId="45334" hidden="1"/>
    <cellStyle name="40% - Accent1 10" xfId="46030" hidden="1"/>
    <cellStyle name="40% - Accent1 10" xfId="46728" hidden="1"/>
    <cellStyle name="40% - Accent1 10" xfId="46804" hidden="1"/>
    <cellStyle name="40% - Accent1 10" xfId="46882" hidden="1"/>
    <cellStyle name="40% - Accent1 10" xfId="47065" hidden="1"/>
    <cellStyle name="40% - Accent1 10" xfId="47141" hidden="1"/>
    <cellStyle name="40% - Accent1 10" xfId="47219" hidden="1"/>
    <cellStyle name="40% - Accent1 10" xfId="47402" hidden="1"/>
    <cellStyle name="40% - Accent1 10" xfId="47478" hidden="1"/>
    <cellStyle name="40% - Accent1 10" xfId="47580" hidden="1"/>
    <cellStyle name="40% - Accent1 10" xfId="47654" hidden="1"/>
    <cellStyle name="40% - Accent1 10" xfId="47730" hidden="1"/>
    <cellStyle name="40% - Accent1 10" xfId="47808" hidden="1"/>
    <cellStyle name="40% - Accent1 10" xfId="48393" hidden="1"/>
    <cellStyle name="40% - Accent1 10" xfId="48469" hidden="1"/>
    <cellStyle name="40% - Accent1 10" xfId="48548" hidden="1"/>
    <cellStyle name="40% - Accent1 10" xfId="48642" hidden="1"/>
    <cellStyle name="40% - Accent1 10" xfId="48143" hidden="1"/>
    <cellStyle name="40% - Accent1 10" xfId="48273" hidden="1"/>
    <cellStyle name="40% - Accent1 10" xfId="48988" hidden="1"/>
    <cellStyle name="40% - Accent1 10" xfId="49064" hidden="1"/>
    <cellStyle name="40% - Accent1 10" xfId="49142" hidden="1"/>
    <cellStyle name="40% - Accent1 10" xfId="49221" hidden="1"/>
    <cellStyle name="40% - Accent1 10" xfId="48126" hidden="1"/>
    <cellStyle name="40% - Accent1 10" xfId="48822" hidden="1"/>
    <cellStyle name="40% - Accent1 10" xfId="49520" hidden="1"/>
    <cellStyle name="40% - Accent1 10" xfId="49596" hidden="1"/>
    <cellStyle name="40% - Accent1 10" xfId="49674" hidden="1"/>
    <cellStyle name="40% - Accent1 10" xfId="49857" hidden="1"/>
    <cellStyle name="40% - Accent1 10" xfId="49933" hidden="1"/>
    <cellStyle name="40% - Accent1 10" xfId="50011" hidden="1"/>
    <cellStyle name="40% - Accent1 10" xfId="50194" hidden="1"/>
    <cellStyle name="40% - Accent1 10" xfId="50270" hidden="1"/>
    <cellStyle name="40% - Accent1 10" xfId="50370" hidden="1"/>
    <cellStyle name="40% - Accent1 10" xfId="50444" hidden="1"/>
    <cellStyle name="40% - Accent1 10" xfId="50520" hidden="1"/>
    <cellStyle name="40% - Accent1 10" xfId="50598" hidden="1"/>
    <cellStyle name="40% - Accent1 10" xfId="51183" hidden="1"/>
    <cellStyle name="40% - Accent1 10" xfId="51259" hidden="1"/>
    <cellStyle name="40% - Accent1 10" xfId="51338" hidden="1"/>
    <cellStyle name="40% - Accent1 10" xfId="51432" hidden="1"/>
    <cellStyle name="40% - Accent1 10" xfId="50933" hidden="1"/>
    <cellStyle name="40% - Accent1 10" xfId="51063" hidden="1"/>
    <cellStyle name="40% - Accent1 10" xfId="51778" hidden="1"/>
    <cellStyle name="40% - Accent1 10" xfId="51854" hidden="1"/>
    <cellStyle name="40% - Accent1 10" xfId="51932" hidden="1"/>
    <cellStyle name="40% - Accent1 10" xfId="52011" hidden="1"/>
    <cellStyle name="40% - Accent1 10" xfId="50916" hidden="1"/>
    <cellStyle name="40% - Accent1 10" xfId="51612" hidden="1"/>
    <cellStyle name="40% - Accent1 10" xfId="52310" hidden="1"/>
    <cellStyle name="40% - Accent1 10" xfId="52386" hidden="1"/>
    <cellStyle name="40% - Accent1 10" xfId="52464" hidden="1"/>
    <cellStyle name="40% - Accent1 10" xfId="52647" hidden="1"/>
    <cellStyle name="40% - Accent1 10" xfId="52723" hidden="1"/>
    <cellStyle name="40% - Accent1 10" xfId="52801" hidden="1"/>
    <cellStyle name="40% - Accent1 10" xfId="52984" hidden="1"/>
    <cellStyle name="40% - Accent1 10" xfId="53060" hidden="1"/>
    <cellStyle name="40% - Accent1 10" xfId="53162" hidden="1"/>
    <cellStyle name="40% - Accent1 10" xfId="53236" hidden="1"/>
    <cellStyle name="40% - Accent1 10" xfId="53312" hidden="1"/>
    <cellStyle name="40% - Accent1 10" xfId="53390" hidden="1"/>
    <cellStyle name="40% - Accent1 10" xfId="53975" hidden="1"/>
    <cellStyle name="40% - Accent1 10" xfId="54051" hidden="1"/>
    <cellStyle name="40% - Accent1 10" xfId="54130" hidden="1"/>
    <cellStyle name="40% - Accent1 10" xfId="54224" hidden="1"/>
    <cellStyle name="40% - Accent1 10" xfId="53725" hidden="1"/>
    <cellStyle name="40% - Accent1 10" xfId="53855" hidden="1"/>
    <cellStyle name="40% - Accent1 10" xfId="54570" hidden="1"/>
    <cellStyle name="40% - Accent1 10" xfId="54646" hidden="1"/>
    <cellStyle name="40% - Accent1 10" xfId="54724" hidden="1"/>
    <cellStyle name="40% - Accent1 10" xfId="54803" hidden="1"/>
    <cellStyle name="40% - Accent1 10" xfId="53708" hidden="1"/>
    <cellStyle name="40% - Accent1 10" xfId="54404" hidden="1"/>
    <cellStyle name="40% - Accent1 10" xfId="55102" hidden="1"/>
    <cellStyle name="40% - Accent1 10" xfId="55178" hidden="1"/>
    <cellStyle name="40% - Accent1 10" xfId="55256" hidden="1"/>
    <cellStyle name="40% - Accent1 10" xfId="55439" hidden="1"/>
    <cellStyle name="40% - Accent1 10" xfId="55515" hidden="1"/>
    <cellStyle name="40% - Accent1 10" xfId="55593" hidden="1"/>
    <cellStyle name="40% - Accent1 10" xfId="55776" hidden="1"/>
    <cellStyle name="40% - Accent1 10" xfId="55852" hidden="1"/>
    <cellStyle name="40% - Accent1 10" xfId="55954" hidden="1"/>
    <cellStyle name="40% - Accent1 10" xfId="56028" hidden="1"/>
    <cellStyle name="40% - Accent1 10" xfId="56104" hidden="1"/>
    <cellStyle name="40% - Accent1 10" xfId="56182" hidden="1"/>
    <cellStyle name="40% - Accent1 10" xfId="56767" hidden="1"/>
    <cellStyle name="40% - Accent1 10" xfId="56843" hidden="1"/>
    <cellStyle name="40% - Accent1 10" xfId="56922" hidden="1"/>
    <cellStyle name="40% - Accent1 10" xfId="57016" hidden="1"/>
    <cellStyle name="40% - Accent1 10" xfId="56517" hidden="1"/>
    <cellStyle name="40% - Accent1 10" xfId="56647" hidden="1"/>
    <cellStyle name="40% - Accent1 10" xfId="57362" hidden="1"/>
    <cellStyle name="40% - Accent1 10" xfId="57438" hidden="1"/>
    <cellStyle name="40% - Accent1 10" xfId="57516" hidden="1"/>
    <cellStyle name="40% - Accent1 10" xfId="57595" hidden="1"/>
    <cellStyle name="40% - Accent1 10" xfId="56500" hidden="1"/>
    <cellStyle name="40% - Accent1 10" xfId="57196" hidden="1"/>
    <cellStyle name="40% - Accent1 10" xfId="57894" hidden="1"/>
    <cellStyle name="40% - Accent1 10" xfId="57970" hidden="1"/>
    <cellStyle name="40% - Accent1 10" xfId="58048" hidden="1"/>
    <cellStyle name="40% - Accent1 10" xfId="58231" hidden="1"/>
    <cellStyle name="40% - Accent1 10" xfId="58307" hidden="1"/>
    <cellStyle name="40% - Accent1 10" xfId="58385" hidden="1"/>
    <cellStyle name="40% - Accent1 10" xfId="58568" hidden="1"/>
    <cellStyle name="40% - Accent1 10" xfId="58644" hidden="1"/>
    <cellStyle name="40% - Accent1 11" xfId="84" hidden="1"/>
    <cellStyle name="40% - Accent1 11" xfId="160" hidden="1"/>
    <cellStyle name="40% - Accent1 11" xfId="266" hidden="1"/>
    <cellStyle name="40% - Accent1 11" xfId="416" hidden="1"/>
    <cellStyle name="40% - Accent1 11" xfId="1424" hidden="1"/>
    <cellStyle name="40% - Accent1 11" xfId="1569" hidden="1"/>
    <cellStyle name="40% - Accent1 11" xfId="1709" hidden="1"/>
    <cellStyle name="40% - Accent1 11" xfId="1750" hidden="1"/>
    <cellStyle name="40% - Accent1 11" xfId="963" hidden="1"/>
    <cellStyle name="40% - Accent1 11" xfId="1255" hidden="1"/>
    <cellStyle name="40% - Accent1 11" xfId="2499" hidden="1"/>
    <cellStyle name="40% - Accent1 11" xfId="2628" hidden="1"/>
    <cellStyle name="40% - Accent1 11" xfId="2776" hidden="1"/>
    <cellStyle name="40% - Accent1 11" xfId="2812" hidden="1"/>
    <cellStyle name="40% - Accent1 11" xfId="891" hidden="1"/>
    <cellStyle name="40% - Accent1 11" xfId="1163" hidden="1"/>
    <cellStyle name="40% - Accent1 11" xfId="3546" hidden="1"/>
    <cellStyle name="40% - Accent1 11" xfId="3644" hidden="1"/>
    <cellStyle name="40% - Accent1 11" xfId="3735" hidden="1"/>
    <cellStyle name="40% - Accent1 11" xfId="4310" hidden="1"/>
    <cellStyle name="40% - Accent1 11" xfId="4420" hidden="1"/>
    <cellStyle name="40% - Accent1 11" xfId="4534" hidden="1"/>
    <cellStyle name="40% - Accent1 11" xfId="4916" hidden="1"/>
    <cellStyle name="40% - Accent1 11" xfId="4996" hidden="1"/>
    <cellStyle name="40% - Accent1 11" xfId="5520" hidden="1"/>
    <cellStyle name="40% - Accent1 11" xfId="5594" hidden="1"/>
    <cellStyle name="40% - Accent1 11" xfId="5670" hidden="1"/>
    <cellStyle name="40% - Accent1 11" xfId="5748" hidden="1"/>
    <cellStyle name="40% - Accent1 11" xfId="6333" hidden="1"/>
    <cellStyle name="40% - Accent1 11" xfId="6409" hidden="1"/>
    <cellStyle name="40% - Accent1 11" xfId="6488" hidden="1"/>
    <cellStyle name="40% - Accent1 11" xfId="6515" hidden="1"/>
    <cellStyle name="40% - Accent1 11" xfId="6059" hidden="1"/>
    <cellStyle name="40% - Accent1 11" xfId="6236" hidden="1"/>
    <cellStyle name="40% - Accent1 11" xfId="6928" hidden="1"/>
    <cellStyle name="40% - Accent1 11" xfId="7004" hidden="1"/>
    <cellStyle name="40% - Accent1 11" xfId="7082" hidden="1"/>
    <cellStyle name="40% - Accent1 11" xfId="7107" hidden="1"/>
    <cellStyle name="40% - Accent1 11" xfId="5990" hidden="1"/>
    <cellStyle name="40% - Accent1 11" xfId="6154" hidden="1"/>
    <cellStyle name="40% - Accent1 11" xfId="7460" hidden="1"/>
    <cellStyle name="40% - Accent1 11" xfId="7536" hidden="1"/>
    <cellStyle name="40% - Accent1 11" xfId="7614" hidden="1"/>
    <cellStyle name="40% - Accent1 11" xfId="7797" hidden="1"/>
    <cellStyle name="40% - Accent1 11" xfId="7873" hidden="1"/>
    <cellStyle name="40% - Accent1 11" xfId="7951" hidden="1"/>
    <cellStyle name="40% - Accent1 11" xfId="8134" hidden="1"/>
    <cellStyle name="40% - Accent1 11" xfId="8210" hidden="1"/>
    <cellStyle name="40% - Accent1 11" xfId="8312" hidden="1"/>
    <cellStyle name="40% - Accent1 11" xfId="8386" hidden="1"/>
    <cellStyle name="40% - Accent1 11" xfId="8462" hidden="1"/>
    <cellStyle name="40% - Accent1 11" xfId="8540" hidden="1"/>
    <cellStyle name="40% - Accent1 11" xfId="9125" hidden="1"/>
    <cellStyle name="40% - Accent1 11" xfId="9201" hidden="1"/>
    <cellStyle name="40% - Accent1 11" xfId="9280" hidden="1"/>
    <cellStyle name="40% - Accent1 11" xfId="9307" hidden="1"/>
    <cellStyle name="40% - Accent1 11" xfId="8851" hidden="1"/>
    <cellStyle name="40% - Accent1 11" xfId="9028" hidden="1"/>
    <cellStyle name="40% - Accent1 11" xfId="9720" hidden="1"/>
    <cellStyle name="40% - Accent1 11" xfId="9796" hidden="1"/>
    <cellStyle name="40% - Accent1 11" xfId="9874" hidden="1"/>
    <cellStyle name="40% - Accent1 11" xfId="9899" hidden="1"/>
    <cellStyle name="40% - Accent1 11" xfId="8782" hidden="1"/>
    <cellStyle name="40% - Accent1 11" xfId="8946" hidden="1"/>
    <cellStyle name="40% - Accent1 11" xfId="10252" hidden="1"/>
    <cellStyle name="40% - Accent1 11" xfId="10328" hidden="1"/>
    <cellStyle name="40% - Accent1 11" xfId="10406" hidden="1"/>
    <cellStyle name="40% - Accent1 11" xfId="10589" hidden="1"/>
    <cellStyle name="40% - Accent1 11" xfId="10665" hidden="1"/>
    <cellStyle name="40% - Accent1 11" xfId="10743" hidden="1"/>
    <cellStyle name="40% - Accent1 11" xfId="10926" hidden="1"/>
    <cellStyle name="40% - Accent1 11" xfId="11002" hidden="1"/>
    <cellStyle name="40% - Accent1 11" xfId="5394" hidden="1"/>
    <cellStyle name="40% - Accent1 11" xfId="5320" hidden="1"/>
    <cellStyle name="40% - Accent1 11" xfId="5240" hidden="1"/>
    <cellStyle name="40% - Accent1 11" xfId="5157" hidden="1"/>
    <cellStyle name="40% - Accent1 11" xfId="3989" hidden="1"/>
    <cellStyle name="40% - Accent1 11" xfId="3908" hidden="1"/>
    <cellStyle name="40% - Accent1 11" xfId="3822" hidden="1"/>
    <cellStyle name="40% - Accent1 11" xfId="3793" hidden="1"/>
    <cellStyle name="40% - Accent1 11" xfId="4585" hidden="1"/>
    <cellStyle name="40% - Accent1 11" xfId="4190" hidden="1"/>
    <cellStyle name="40% - Accent1 11" xfId="2855" hidden="1"/>
    <cellStyle name="40% - Accent1 11" xfId="2706" hidden="1"/>
    <cellStyle name="40% - Accent1 11" xfId="2536" hidden="1"/>
    <cellStyle name="40% - Accent1 11" xfId="2455" hidden="1"/>
    <cellStyle name="40% - Accent1 11" xfId="4667" hidden="1"/>
    <cellStyle name="40% - Accent1 11" xfId="4305" hidden="1"/>
    <cellStyle name="40% - Accent1 11" xfId="1663" hidden="1"/>
    <cellStyle name="40% - Accent1 11" xfId="1501" hidden="1"/>
    <cellStyle name="40% - Accent1 11" xfId="1336" hidden="1"/>
    <cellStyle name="40% - Accent1 11" xfId="853" hidden="1"/>
    <cellStyle name="40% - Accent1 11" xfId="777" hidden="1"/>
    <cellStyle name="40% - Accent1 11" xfId="600" hidden="1"/>
    <cellStyle name="40% - Accent1 11" xfId="11078" hidden="1"/>
    <cellStyle name="40% - Accent1 11" xfId="11154" hidden="1"/>
    <cellStyle name="40% - Accent1 11" xfId="11256" hidden="1"/>
    <cellStyle name="40% - Accent1 11" xfId="11330" hidden="1"/>
    <cellStyle name="40% - Accent1 11" xfId="11406" hidden="1"/>
    <cellStyle name="40% - Accent1 11" xfId="11484" hidden="1"/>
    <cellStyle name="40% - Accent1 11" xfId="12069" hidden="1"/>
    <cellStyle name="40% - Accent1 11" xfId="12145" hidden="1"/>
    <cellStyle name="40% - Accent1 11" xfId="12224" hidden="1"/>
    <cellStyle name="40% - Accent1 11" xfId="12251" hidden="1"/>
    <cellStyle name="40% - Accent1 11" xfId="11795" hidden="1"/>
    <cellStyle name="40% - Accent1 11" xfId="11972" hidden="1"/>
    <cellStyle name="40% - Accent1 11" xfId="12664" hidden="1"/>
    <cellStyle name="40% - Accent1 11" xfId="12740" hidden="1"/>
    <cellStyle name="40% - Accent1 11" xfId="12818" hidden="1"/>
    <cellStyle name="40% - Accent1 11" xfId="12843" hidden="1"/>
    <cellStyle name="40% - Accent1 11" xfId="11726" hidden="1"/>
    <cellStyle name="40% - Accent1 11" xfId="11890" hidden="1"/>
    <cellStyle name="40% - Accent1 11" xfId="13196" hidden="1"/>
    <cellStyle name="40% - Accent1 11" xfId="13272" hidden="1"/>
    <cellStyle name="40% - Accent1 11" xfId="13350" hidden="1"/>
    <cellStyle name="40% - Accent1 11" xfId="13533" hidden="1"/>
    <cellStyle name="40% - Accent1 11" xfId="13609" hidden="1"/>
    <cellStyle name="40% - Accent1 11" xfId="13687" hidden="1"/>
    <cellStyle name="40% - Accent1 11" xfId="13870" hidden="1"/>
    <cellStyle name="40% - Accent1 11" xfId="13946" hidden="1"/>
    <cellStyle name="40% - Accent1 11" xfId="14048" hidden="1"/>
    <cellStyle name="40% - Accent1 11" xfId="14122" hidden="1"/>
    <cellStyle name="40% - Accent1 11" xfId="14198" hidden="1"/>
    <cellStyle name="40% - Accent1 11" xfId="14276" hidden="1"/>
    <cellStyle name="40% - Accent1 11" xfId="14861" hidden="1"/>
    <cellStyle name="40% - Accent1 11" xfId="14937" hidden="1"/>
    <cellStyle name="40% - Accent1 11" xfId="15016" hidden="1"/>
    <cellStyle name="40% - Accent1 11" xfId="15043" hidden="1"/>
    <cellStyle name="40% - Accent1 11" xfId="14587" hidden="1"/>
    <cellStyle name="40% - Accent1 11" xfId="14764" hidden="1"/>
    <cellStyle name="40% - Accent1 11" xfId="15456" hidden="1"/>
    <cellStyle name="40% - Accent1 11" xfId="15532" hidden="1"/>
    <cellStyle name="40% - Accent1 11" xfId="15610" hidden="1"/>
    <cellStyle name="40% - Accent1 11" xfId="15635" hidden="1"/>
    <cellStyle name="40% - Accent1 11" xfId="14518" hidden="1"/>
    <cellStyle name="40% - Accent1 11" xfId="14682" hidden="1"/>
    <cellStyle name="40% - Accent1 11" xfId="15988" hidden="1"/>
    <cellStyle name="40% - Accent1 11" xfId="16064" hidden="1"/>
    <cellStyle name="40% - Accent1 11" xfId="16142" hidden="1"/>
    <cellStyle name="40% - Accent1 11" xfId="16325" hidden="1"/>
    <cellStyle name="40% - Accent1 11" xfId="16401" hidden="1"/>
    <cellStyle name="40% - Accent1 11" xfId="16479" hidden="1"/>
    <cellStyle name="40% - Accent1 11" xfId="16662" hidden="1"/>
    <cellStyle name="40% - Accent1 11" xfId="16738" hidden="1"/>
    <cellStyle name="40% - Accent1 11" xfId="16881" hidden="1"/>
    <cellStyle name="40% - Accent1 11" xfId="16955" hidden="1"/>
    <cellStyle name="40% - Accent1 11" xfId="17031" hidden="1"/>
    <cellStyle name="40% - Accent1 11" xfId="17109" hidden="1"/>
    <cellStyle name="40% - Accent1 11" xfId="17694" hidden="1"/>
    <cellStyle name="40% - Accent1 11" xfId="17770" hidden="1"/>
    <cellStyle name="40% - Accent1 11" xfId="17849" hidden="1"/>
    <cellStyle name="40% - Accent1 11" xfId="17876" hidden="1"/>
    <cellStyle name="40% - Accent1 11" xfId="17420" hidden="1"/>
    <cellStyle name="40% - Accent1 11" xfId="17597" hidden="1"/>
    <cellStyle name="40% - Accent1 11" xfId="18289" hidden="1"/>
    <cellStyle name="40% - Accent1 11" xfId="18365" hidden="1"/>
    <cellStyle name="40% - Accent1 11" xfId="18443" hidden="1"/>
    <cellStyle name="40% - Accent1 11" xfId="18468" hidden="1"/>
    <cellStyle name="40% - Accent1 11" xfId="17351" hidden="1"/>
    <cellStyle name="40% - Accent1 11" xfId="17515" hidden="1"/>
    <cellStyle name="40% - Accent1 11" xfId="18821" hidden="1"/>
    <cellStyle name="40% - Accent1 11" xfId="18897" hidden="1"/>
    <cellStyle name="40% - Accent1 11" xfId="18975" hidden="1"/>
    <cellStyle name="40% - Accent1 11" xfId="19158" hidden="1"/>
    <cellStyle name="40% - Accent1 11" xfId="19234" hidden="1"/>
    <cellStyle name="40% - Accent1 11" xfId="19312" hidden="1"/>
    <cellStyle name="40% - Accent1 11" xfId="19495" hidden="1"/>
    <cellStyle name="40% - Accent1 11" xfId="19571" hidden="1"/>
    <cellStyle name="40% - Accent1 11" xfId="19674" hidden="1"/>
    <cellStyle name="40% - Accent1 11" xfId="19748" hidden="1"/>
    <cellStyle name="40% - Accent1 11" xfId="19824" hidden="1"/>
    <cellStyle name="40% - Accent1 11" xfId="19902" hidden="1"/>
    <cellStyle name="40% - Accent1 11" xfId="20487" hidden="1"/>
    <cellStyle name="40% - Accent1 11" xfId="20563" hidden="1"/>
    <cellStyle name="40% - Accent1 11" xfId="20642" hidden="1"/>
    <cellStyle name="40% - Accent1 11" xfId="20669" hidden="1"/>
    <cellStyle name="40% - Accent1 11" xfId="20213" hidden="1"/>
    <cellStyle name="40% - Accent1 11" xfId="20390" hidden="1"/>
    <cellStyle name="40% - Accent1 11" xfId="21082" hidden="1"/>
    <cellStyle name="40% - Accent1 11" xfId="21158" hidden="1"/>
    <cellStyle name="40% - Accent1 11" xfId="21236" hidden="1"/>
    <cellStyle name="40% - Accent1 11" xfId="21261" hidden="1"/>
    <cellStyle name="40% - Accent1 11" xfId="20144" hidden="1"/>
    <cellStyle name="40% - Accent1 11" xfId="20308" hidden="1"/>
    <cellStyle name="40% - Accent1 11" xfId="21614" hidden="1"/>
    <cellStyle name="40% - Accent1 11" xfId="21690" hidden="1"/>
    <cellStyle name="40% - Accent1 11" xfId="21768" hidden="1"/>
    <cellStyle name="40% - Accent1 11" xfId="21951" hidden="1"/>
    <cellStyle name="40% - Accent1 11" xfId="22027" hidden="1"/>
    <cellStyle name="40% - Accent1 11" xfId="22105" hidden="1"/>
    <cellStyle name="40% - Accent1 11" xfId="22288" hidden="1"/>
    <cellStyle name="40% - Accent1 11" xfId="22364" hidden="1"/>
    <cellStyle name="40% - Accent1 11" xfId="22466" hidden="1"/>
    <cellStyle name="40% - Accent1 11" xfId="22540" hidden="1"/>
    <cellStyle name="40% - Accent1 11" xfId="22616" hidden="1"/>
    <cellStyle name="40% - Accent1 11" xfId="22694" hidden="1"/>
    <cellStyle name="40% - Accent1 11" xfId="23279" hidden="1"/>
    <cellStyle name="40% - Accent1 11" xfId="23355" hidden="1"/>
    <cellStyle name="40% - Accent1 11" xfId="23434" hidden="1"/>
    <cellStyle name="40% - Accent1 11" xfId="23461" hidden="1"/>
    <cellStyle name="40% - Accent1 11" xfId="23005" hidden="1"/>
    <cellStyle name="40% - Accent1 11" xfId="23182" hidden="1"/>
    <cellStyle name="40% - Accent1 11" xfId="23874" hidden="1"/>
    <cellStyle name="40% - Accent1 11" xfId="23950" hidden="1"/>
    <cellStyle name="40% - Accent1 11" xfId="24028" hidden="1"/>
    <cellStyle name="40% - Accent1 11" xfId="24053" hidden="1"/>
    <cellStyle name="40% - Accent1 11" xfId="22936" hidden="1"/>
    <cellStyle name="40% - Accent1 11" xfId="23100" hidden="1"/>
    <cellStyle name="40% - Accent1 11" xfId="24406" hidden="1"/>
    <cellStyle name="40% - Accent1 11" xfId="24482" hidden="1"/>
    <cellStyle name="40% - Accent1 11" xfId="24560" hidden="1"/>
    <cellStyle name="40% - Accent1 11" xfId="24743" hidden="1"/>
    <cellStyle name="40% - Accent1 11" xfId="24819" hidden="1"/>
    <cellStyle name="40% - Accent1 11" xfId="24897" hidden="1"/>
    <cellStyle name="40% - Accent1 11" xfId="25080" hidden="1"/>
    <cellStyle name="40% - Accent1 11" xfId="25156" hidden="1"/>
    <cellStyle name="40% - Accent1 11" xfId="25259" hidden="1"/>
    <cellStyle name="40% - Accent1 11" xfId="25333" hidden="1"/>
    <cellStyle name="40% - Accent1 11" xfId="25409" hidden="1"/>
    <cellStyle name="40% - Accent1 11" xfId="25487" hidden="1"/>
    <cellStyle name="40% - Accent1 11" xfId="26072" hidden="1"/>
    <cellStyle name="40% - Accent1 11" xfId="26148" hidden="1"/>
    <cellStyle name="40% - Accent1 11" xfId="26227" hidden="1"/>
    <cellStyle name="40% - Accent1 11" xfId="26254" hidden="1"/>
    <cellStyle name="40% - Accent1 11" xfId="25798" hidden="1"/>
    <cellStyle name="40% - Accent1 11" xfId="25975" hidden="1"/>
    <cellStyle name="40% - Accent1 11" xfId="26667" hidden="1"/>
    <cellStyle name="40% - Accent1 11" xfId="26743" hidden="1"/>
    <cellStyle name="40% - Accent1 11" xfId="26821" hidden="1"/>
    <cellStyle name="40% - Accent1 11" xfId="26846" hidden="1"/>
    <cellStyle name="40% - Accent1 11" xfId="25729" hidden="1"/>
    <cellStyle name="40% - Accent1 11" xfId="25893" hidden="1"/>
    <cellStyle name="40% - Accent1 11" xfId="27199" hidden="1"/>
    <cellStyle name="40% - Accent1 11" xfId="27275" hidden="1"/>
    <cellStyle name="40% - Accent1 11" xfId="27353" hidden="1"/>
    <cellStyle name="40% - Accent1 11" xfId="27536" hidden="1"/>
    <cellStyle name="40% - Accent1 11" xfId="27612" hidden="1"/>
    <cellStyle name="40% - Accent1 11" xfId="27690" hidden="1"/>
    <cellStyle name="40% - Accent1 11" xfId="27873" hidden="1"/>
    <cellStyle name="40% - Accent1 11" xfId="27949" hidden="1"/>
    <cellStyle name="40% - Accent1 11" xfId="28052" hidden="1"/>
    <cellStyle name="40% - Accent1 11" xfId="28126" hidden="1"/>
    <cellStyle name="40% - Accent1 11" xfId="28202" hidden="1"/>
    <cellStyle name="40% - Accent1 11" xfId="28280" hidden="1"/>
    <cellStyle name="40% - Accent1 11" xfId="28865" hidden="1"/>
    <cellStyle name="40% - Accent1 11" xfId="28941" hidden="1"/>
    <cellStyle name="40% - Accent1 11" xfId="29020" hidden="1"/>
    <cellStyle name="40% - Accent1 11" xfId="29047" hidden="1"/>
    <cellStyle name="40% - Accent1 11" xfId="28591" hidden="1"/>
    <cellStyle name="40% - Accent1 11" xfId="28768" hidden="1"/>
    <cellStyle name="40% - Accent1 11" xfId="29460" hidden="1"/>
    <cellStyle name="40% - Accent1 11" xfId="29536" hidden="1"/>
    <cellStyle name="40% - Accent1 11" xfId="29614" hidden="1"/>
    <cellStyle name="40% - Accent1 11" xfId="29639" hidden="1"/>
    <cellStyle name="40% - Accent1 11" xfId="28522" hidden="1"/>
    <cellStyle name="40% - Accent1 11" xfId="28686" hidden="1"/>
    <cellStyle name="40% - Accent1 11" xfId="29992" hidden="1"/>
    <cellStyle name="40% - Accent1 11" xfId="30068" hidden="1"/>
    <cellStyle name="40% - Accent1 11" xfId="30146" hidden="1"/>
    <cellStyle name="40% - Accent1 11" xfId="30329" hidden="1"/>
    <cellStyle name="40% - Accent1 11" xfId="30405" hidden="1"/>
    <cellStyle name="40% - Accent1 11" xfId="30483" hidden="1"/>
    <cellStyle name="40% - Accent1 11" xfId="30666" hidden="1"/>
    <cellStyle name="40% - Accent1 11" xfId="30742" hidden="1"/>
    <cellStyle name="40% - Accent1 11" xfId="30844" hidden="1"/>
    <cellStyle name="40% - Accent1 11" xfId="30918" hidden="1"/>
    <cellStyle name="40% - Accent1 11" xfId="30994" hidden="1"/>
    <cellStyle name="40% - Accent1 11" xfId="31072" hidden="1"/>
    <cellStyle name="40% - Accent1 11" xfId="31657" hidden="1"/>
    <cellStyle name="40% - Accent1 11" xfId="31733" hidden="1"/>
    <cellStyle name="40% - Accent1 11" xfId="31812" hidden="1"/>
    <cellStyle name="40% - Accent1 11" xfId="31839" hidden="1"/>
    <cellStyle name="40% - Accent1 11" xfId="31383" hidden="1"/>
    <cellStyle name="40% - Accent1 11" xfId="31560" hidden="1"/>
    <cellStyle name="40% - Accent1 11" xfId="32252" hidden="1"/>
    <cellStyle name="40% - Accent1 11" xfId="32328" hidden="1"/>
    <cellStyle name="40% - Accent1 11" xfId="32406" hidden="1"/>
    <cellStyle name="40% - Accent1 11" xfId="32431" hidden="1"/>
    <cellStyle name="40% - Accent1 11" xfId="31314" hidden="1"/>
    <cellStyle name="40% - Accent1 11" xfId="31478" hidden="1"/>
    <cellStyle name="40% - Accent1 11" xfId="32784" hidden="1"/>
    <cellStyle name="40% - Accent1 11" xfId="32860" hidden="1"/>
    <cellStyle name="40% - Accent1 11" xfId="32938" hidden="1"/>
    <cellStyle name="40% - Accent1 11" xfId="33121" hidden="1"/>
    <cellStyle name="40% - Accent1 11" xfId="33197" hidden="1"/>
    <cellStyle name="40% - Accent1 11" xfId="33275" hidden="1"/>
    <cellStyle name="40% - Accent1 11" xfId="33458" hidden="1"/>
    <cellStyle name="40% - Accent1 11" xfId="33534" hidden="1"/>
    <cellStyle name="40% - Accent1 11" xfId="33635" hidden="1"/>
    <cellStyle name="40% - Accent1 11" xfId="33709" hidden="1"/>
    <cellStyle name="40% - Accent1 11" xfId="33785" hidden="1"/>
    <cellStyle name="40% - Accent1 11" xfId="33863" hidden="1"/>
    <cellStyle name="40% - Accent1 11" xfId="34448" hidden="1"/>
    <cellStyle name="40% - Accent1 11" xfId="34524" hidden="1"/>
    <cellStyle name="40% - Accent1 11" xfId="34603" hidden="1"/>
    <cellStyle name="40% - Accent1 11" xfId="34630" hidden="1"/>
    <cellStyle name="40% - Accent1 11" xfId="34174" hidden="1"/>
    <cellStyle name="40% - Accent1 11" xfId="34351" hidden="1"/>
    <cellStyle name="40% - Accent1 11" xfId="35043" hidden="1"/>
    <cellStyle name="40% - Accent1 11" xfId="35119" hidden="1"/>
    <cellStyle name="40% - Accent1 11" xfId="35197" hidden="1"/>
    <cellStyle name="40% - Accent1 11" xfId="35222" hidden="1"/>
    <cellStyle name="40% - Accent1 11" xfId="34105" hidden="1"/>
    <cellStyle name="40% - Accent1 11" xfId="34269" hidden="1"/>
    <cellStyle name="40% - Accent1 11" xfId="35575" hidden="1"/>
    <cellStyle name="40% - Accent1 11" xfId="35651" hidden="1"/>
    <cellStyle name="40% - Accent1 11" xfId="35729" hidden="1"/>
    <cellStyle name="40% - Accent1 11" xfId="35912" hidden="1"/>
    <cellStyle name="40% - Accent1 11" xfId="35988" hidden="1"/>
    <cellStyle name="40% - Accent1 11" xfId="36066" hidden="1"/>
    <cellStyle name="40% - Accent1 11" xfId="36249" hidden="1"/>
    <cellStyle name="40% - Accent1 11" xfId="36325" hidden="1"/>
    <cellStyle name="40% - Accent1 11" xfId="36427" hidden="1"/>
    <cellStyle name="40% - Accent1 11" xfId="36501" hidden="1"/>
    <cellStyle name="40% - Accent1 11" xfId="36577" hidden="1"/>
    <cellStyle name="40% - Accent1 11" xfId="36655" hidden="1"/>
    <cellStyle name="40% - Accent1 11" xfId="37240" hidden="1"/>
    <cellStyle name="40% - Accent1 11" xfId="37316" hidden="1"/>
    <cellStyle name="40% - Accent1 11" xfId="37395" hidden="1"/>
    <cellStyle name="40% - Accent1 11" xfId="37422" hidden="1"/>
    <cellStyle name="40% - Accent1 11" xfId="36966" hidden="1"/>
    <cellStyle name="40% - Accent1 11" xfId="37143" hidden="1"/>
    <cellStyle name="40% - Accent1 11" xfId="37835" hidden="1"/>
    <cellStyle name="40% - Accent1 11" xfId="37911" hidden="1"/>
    <cellStyle name="40% - Accent1 11" xfId="37989" hidden="1"/>
    <cellStyle name="40% - Accent1 11" xfId="38014" hidden="1"/>
    <cellStyle name="40% - Accent1 11" xfId="36897" hidden="1"/>
    <cellStyle name="40% - Accent1 11" xfId="37061" hidden="1"/>
    <cellStyle name="40% - Accent1 11" xfId="38367" hidden="1"/>
    <cellStyle name="40% - Accent1 11" xfId="38443" hidden="1"/>
    <cellStyle name="40% - Accent1 11" xfId="38521" hidden="1"/>
    <cellStyle name="40% - Accent1 11" xfId="38704" hidden="1"/>
    <cellStyle name="40% - Accent1 11" xfId="38780" hidden="1"/>
    <cellStyle name="40% - Accent1 11" xfId="38858" hidden="1"/>
    <cellStyle name="40% - Accent1 11" xfId="39041" hidden="1"/>
    <cellStyle name="40% - Accent1 11" xfId="39117" hidden="1"/>
    <cellStyle name="40% - Accent1 11" xfId="39219" hidden="1"/>
    <cellStyle name="40% - Accent1 11" xfId="39293" hidden="1"/>
    <cellStyle name="40% - Accent1 11" xfId="39369" hidden="1"/>
    <cellStyle name="40% - Accent1 11" xfId="39447" hidden="1"/>
    <cellStyle name="40% - Accent1 11" xfId="40032" hidden="1"/>
    <cellStyle name="40% - Accent1 11" xfId="40108" hidden="1"/>
    <cellStyle name="40% - Accent1 11" xfId="40187" hidden="1"/>
    <cellStyle name="40% - Accent1 11" xfId="40214" hidden="1"/>
    <cellStyle name="40% - Accent1 11" xfId="39758" hidden="1"/>
    <cellStyle name="40% - Accent1 11" xfId="39935" hidden="1"/>
    <cellStyle name="40% - Accent1 11" xfId="40627" hidden="1"/>
    <cellStyle name="40% - Accent1 11" xfId="40703" hidden="1"/>
    <cellStyle name="40% - Accent1 11" xfId="40781" hidden="1"/>
    <cellStyle name="40% - Accent1 11" xfId="40806" hidden="1"/>
    <cellStyle name="40% - Accent1 11" xfId="39689" hidden="1"/>
    <cellStyle name="40% - Accent1 11" xfId="39853" hidden="1"/>
    <cellStyle name="40% - Accent1 11" xfId="41159" hidden="1"/>
    <cellStyle name="40% - Accent1 11" xfId="41235" hidden="1"/>
    <cellStyle name="40% - Accent1 11" xfId="41313" hidden="1"/>
    <cellStyle name="40% - Accent1 11" xfId="41496" hidden="1"/>
    <cellStyle name="40% - Accent1 11" xfId="41572" hidden="1"/>
    <cellStyle name="40% - Accent1 11" xfId="41650" hidden="1"/>
    <cellStyle name="40% - Accent1 11" xfId="41833" hidden="1"/>
    <cellStyle name="40% - Accent1 11" xfId="41909" hidden="1"/>
    <cellStyle name="40% - Accent1 11" xfId="42009" hidden="1"/>
    <cellStyle name="40% - Accent1 11" xfId="42083" hidden="1"/>
    <cellStyle name="40% - Accent1 11" xfId="42159" hidden="1"/>
    <cellStyle name="40% - Accent1 11" xfId="42237" hidden="1"/>
    <cellStyle name="40% - Accent1 11" xfId="42822" hidden="1"/>
    <cellStyle name="40% - Accent1 11" xfId="42898" hidden="1"/>
    <cellStyle name="40% - Accent1 11" xfId="42977" hidden="1"/>
    <cellStyle name="40% - Accent1 11" xfId="43004" hidden="1"/>
    <cellStyle name="40% - Accent1 11" xfId="42548" hidden="1"/>
    <cellStyle name="40% - Accent1 11" xfId="42725" hidden="1"/>
    <cellStyle name="40% - Accent1 11" xfId="43417" hidden="1"/>
    <cellStyle name="40% - Accent1 11" xfId="43493" hidden="1"/>
    <cellStyle name="40% - Accent1 11" xfId="43571" hidden="1"/>
    <cellStyle name="40% - Accent1 11" xfId="43596" hidden="1"/>
    <cellStyle name="40% - Accent1 11" xfId="42479" hidden="1"/>
    <cellStyle name="40% - Accent1 11" xfId="42643" hidden="1"/>
    <cellStyle name="40% - Accent1 11" xfId="43949" hidden="1"/>
    <cellStyle name="40% - Accent1 11" xfId="44025" hidden="1"/>
    <cellStyle name="40% - Accent1 11" xfId="44103" hidden="1"/>
    <cellStyle name="40% - Accent1 11" xfId="44286" hidden="1"/>
    <cellStyle name="40% - Accent1 11" xfId="44362" hidden="1"/>
    <cellStyle name="40% - Accent1 11" xfId="44440" hidden="1"/>
    <cellStyle name="40% - Accent1 11" xfId="44623" hidden="1"/>
    <cellStyle name="40% - Accent1 11" xfId="44699" hidden="1"/>
    <cellStyle name="40% - Accent1 11" xfId="44801" hidden="1"/>
    <cellStyle name="40% - Accent1 11" xfId="44875" hidden="1"/>
    <cellStyle name="40% - Accent1 11" xfId="44951" hidden="1"/>
    <cellStyle name="40% - Accent1 11" xfId="45029" hidden="1"/>
    <cellStyle name="40% - Accent1 11" xfId="45614" hidden="1"/>
    <cellStyle name="40% - Accent1 11" xfId="45690" hidden="1"/>
    <cellStyle name="40% - Accent1 11" xfId="45769" hidden="1"/>
    <cellStyle name="40% - Accent1 11" xfId="45796" hidden="1"/>
    <cellStyle name="40% - Accent1 11" xfId="45340" hidden="1"/>
    <cellStyle name="40% - Accent1 11" xfId="45517" hidden="1"/>
    <cellStyle name="40% - Accent1 11" xfId="46209" hidden="1"/>
    <cellStyle name="40% - Accent1 11" xfId="46285" hidden="1"/>
    <cellStyle name="40% - Accent1 11" xfId="46363" hidden="1"/>
    <cellStyle name="40% - Accent1 11" xfId="46388" hidden="1"/>
    <cellStyle name="40% - Accent1 11" xfId="45271" hidden="1"/>
    <cellStyle name="40% - Accent1 11" xfId="45435" hidden="1"/>
    <cellStyle name="40% - Accent1 11" xfId="46741" hidden="1"/>
    <cellStyle name="40% - Accent1 11" xfId="46817" hidden="1"/>
    <cellStyle name="40% - Accent1 11" xfId="46895" hidden="1"/>
    <cellStyle name="40% - Accent1 11" xfId="47078" hidden="1"/>
    <cellStyle name="40% - Accent1 11" xfId="47154" hidden="1"/>
    <cellStyle name="40% - Accent1 11" xfId="47232" hidden="1"/>
    <cellStyle name="40% - Accent1 11" xfId="47415" hidden="1"/>
    <cellStyle name="40% - Accent1 11" xfId="47491" hidden="1"/>
    <cellStyle name="40% - Accent1 11" xfId="47593" hidden="1"/>
    <cellStyle name="40% - Accent1 11" xfId="47667" hidden="1"/>
    <cellStyle name="40% - Accent1 11" xfId="47743" hidden="1"/>
    <cellStyle name="40% - Accent1 11" xfId="47821" hidden="1"/>
    <cellStyle name="40% - Accent1 11" xfId="48406" hidden="1"/>
    <cellStyle name="40% - Accent1 11" xfId="48482" hidden="1"/>
    <cellStyle name="40% - Accent1 11" xfId="48561" hidden="1"/>
    <cellStyle name="40% - Accent1 11" xfId="48588" hidden="1"/>
    <cellStyle name="40% - Accent1 11" xfId="48132" hidden="1"/>
    <cellStyle name="40% - Accent1 11" xfId="48309" hidden="1"/>
    <cellStyle name="40% - Accent1 11" xfId="49001" hidden="1"/>
    <cellStyle name="40% - Accent1 11" xfId="49077" hidden="1"/>
    <cellStyle name="40% - Accent1 11" xfId="49155" hidden="1"/>
    <cellStyle name="40% - Accent1 11" xfId="49180" hidden="1"/>
    <cellStyle name="40% - Accent1 11" xfId="48063" hidden="1"/>
    <cellStyle name="40% - Accent1 11" xfId="48227" hidden="1"/>
    <cellStyle name="40% - Accent1 11" xfId="49533" hidden="1"/>
    <cellStyle name="40% - Accent1 11" xfId="49609" hidden="1"/>
    <cellStyle name="40% - Accent1 11" xfId="49687" hidden="1"/>
    <cellStyle name="40% - Accent1 11" xfId="49870" hidden="1"/>
    <cellStyle name="40% - Accent1 11" xfId="49946" hidden="1"/>
    <cellStyle name="40% - Accent1 11" xfId="50024" hidden="1"/>
    <cellStyle name="40% - Accent1 11" xfId="50207" hidden="1"/>
    <cellStyle name="40% - Accent1 11" xfId="50283" hidden="1"/>
    <cellStyle name="40% - Accent1 11" xfId="50383" hidden="1"/>
    <cellStyle name="40% - Accent1 11" xfId="50457" hidden="1"/>
    <cellStyle name="40% - Accent1 11" xfId="50533" hidden="1"/>
    <cellStyle name="40% - Accent1 11" xfId="50611" hidden="1"/>
    <cellStyle name="40% - Accent1 11" xfId="51196" hidden="1"/>
    <cellStyle name="40% - Accent1 11" xfId="51272" hidden="1"/>
    <cellStyle name="40% - Accent1 11" xfId="51351" hidden="1"/>
    <cellStyle name="40% - Accent1 11" xfId="51378" hidden="1"/>
    <cellStyle name="40% - Accent1 11" xfId="50922" hidden="1"/>
    <cellStyle name="40% - Accent1 11" xfId="51099" hidden="1"/>
    <cellStyle name="40% - Accent1 11" xfId="51791" hidden="1"/>
    <cellStyle name="40% - Accent1 11" xfId="51867" hidden="1"/>
    <cellStyle name="40% - Accent1 11" xfId="51945" hidden="1"/>
    <cellStyle name="40% - Accent1 11" xfId="51970" hidden="1"/>
    <cellStyle name="40% - Accent1 11" xfId="50853" hidden="1"/>
    <cellStyle name="40% - Accent1 11" xfId="51017" hidden="1"/>
    <cellStyle name="40% - Accent1 11" xfId="52323" hidden="1"/>
    <cellStyle name="40% - Accent1 11" xfId="52399" hidden="1"/>
    <cellStyle name="40% - Accent1 11" xfId="52477" hidden="1"/>
    <cellStyle name="40% - Accent1 11" xfId="52660" hidden="1"/>
    <cellStyle name="40% - Accent1 11" xfId="52736" hidden="1"/>
    <cellStyle name="40% - Accent1 11" xfId="52814" hidden="1"/>
    <cellStyle name="40% - Accent1 11" xfId="52997" hidden="1"/>
    <cellStyle name="40% - Accent1 11" xfId="53073" hidden="1"/>
    <cellStyle name="40% - Accent1 11" xfId="53175" hidden="1"/>
    <cellStyle name="40% - Accent1 11" xfId="53249" hidden="1"/>
    <cellStyle name="40% - Accent1 11" xfId="53325" hidden="1"/>
    <cellStyle name="40% - Accent1 11" xfId="53403" hidden="1"/>
    <cellStyle name="40% - Accent1 11" xfId="53988" hidden="1"/>
    <cellStyle name="40% - Accent1 11" xfId="54064" hidden="1"/>
    <cellStyle name="40% - Accent1 11" xfId="54143" hidden="1"/>
    <cellStyle name="40% - Accent1 11" xfId="54170" hidden="1"/>
    <cellStyle name="40% - Accent1 11" xfId="53714" hidden="1"/>
    <cellStyle name="40% - Accent1 11" xfId="53891" hidden="1"/>
    <cellStyle name="40% - Accent1 11" xfId="54583" hidden="1"/>
    <cellStyle name="40% - Accent1 11" xfId="54659" hidden="1"/>
    <cellStyle name="40% - Accent1 11" xfId="54737" hidden="1"/>
    <cellStyle name="40% - Accent1 11" xfId="54762" hidden="1"/>
    <cellStyle name="40% - Accent1 11" xfId="53645" hidden="1"/>
    <cellStyle name="40% - Accent1 11" xfId="53809" hidden="1"/>
    <cellStyle name="40% - Accent1 11" xfId="55115" hidden="1"/>
    <cellStyle name="40% - Accent1 11" xfId="55191" hidden="1"/>
    <cellStyle name="40% - Accent1 11" xfId="55269" hidden="1"/>
    <cellStyle name="40% - Accent1 11" xfId="55452" hidden="1"/>
    <cellStyle name="40% - Accent1 11" xfId="55528" hidden="1"/>
    <cellStyle name="40% - Accent1 11" xfId="55606" hidden="1"/>
    <cellStyle name="40% - Accent1 11" xfId="55789" hidden="1"/>
    <cellStyle name="40% - Accent1 11" xfId="55865" hidden="1"/>
    <cellStyle name="40% - Accent1 11" xfId="55967" hidden="1"/>
    <cellStyle name="40% - Accent1 11" xfId="56041" hidden="1"/>
    <cellStyle name="40% - Accent1 11" xfId="56117" hidden="1"/>
    <cellStyle name="40% - Accent1 11" xfId="56195" hidden="1"/>
    <cellStyle name="40% - Accent1 11" xfId="56780" hidden="1"/>
    <cellStyle name="40% - Accent1 11" xfId="56856" hidden="1"/>
    <cellStyle name="40% - Accent1 11" xfId="56935" hidden="1"/>
    <cellStyle name="40% - Accent1 11" xfId="56962" hidden="1"/>
    <cellStyle name="40% - Accent1 11" xfId="56506" hidden="1"/>
    <cellStyle name="40% - Accent1 11" xfId="56683" hidden="1"/>
    <cellStyle name="40% - Accent1 11" xfId="57375" hidden="1"/>
    <cellStyle name="40% - Accent1 11" xfId="57451" hidden="1"/>
    <cellStyle name="40% - Accent1 11" xfId="57529" hidden="1"/>
    <cellStyle name="40% - Accent1 11" xfId="57554" hidden="1"/>
    <cellStyle name="40% - Accent1 11" xfId="56437" hidden="1"/>
    <cellStyle name="40% - Accent1 11" xfId="56601" hidden="1"/>
    <cellStyle name="40% - Accent1 11" xfId="57907" hidden="1"/>
    <cellStyle name="40% - Accent1 11" xfId="57983" hidden="1"/>
    <cellStyle name="40% - Accent1 11" xfId="58061" hidden="1"/>
    <cellStyle name="40% - Accent1 11" xfId="58244" hidden="1"/>
    <cellStyle name="40% - Accent1 11" xfId="58320" hidden="1"/>
    <cellStyle name="40% - Accent1 11" xfId="58398" hidden="1"/>
    <cellStyle name="40% - Accent1 11" xfId="58581" hidden="1"/>
    <cellStyle name="40% - Accent1 11" xfId="58657" hidden="1"/>
    <cellStyle name="40% - Accent1 12" xfId="97" hidden="1"/>
    <cellStyle name="40% - Accent1 12" xfId="174" hidden="1"/>
    <cellStyle name="40% - Accent1 12" xfId="300" hidden="1"/>
    <cellStyle name="40% - Accent1 12" xfId="429" hidden="1"/>
    <cellStyle name="40% - Accent1 12" xfId="1442" hidden="1"/>
    <cellStyle name="40% - Accent1 12" xfId="1584" hidden="1"/>
    <cellStyle name="40% - Accent1 12" xfId="1733" hidden="1"/>
    <cellStyle name="40% - Accent1 12" xfId="1803" hidden="1"/>
    <cellStyle name="40% - Accent1 12" xfId="1185" hidden="1"/>
    <cellStyle name="40% - Accent1 12" xfId="1142" hidden="1"/>
    <cellStyle name="40% - Accent1 12" xfId="2519" hidden="1"/>
    <cellStyle name="40% - Accent1 12" xfId="2644" hidden="1"/>
    <cellStyle name="40% - Accent1 12" xfId="2792" hidden="1"/>
    <cellStyle name="40% - Accent1 12" xfId="2914" hidden="1"/>
    <cellStyle name="40% - Accent1 12" xfId="1261" hidden="1"/>
    <cellStyle name="40% - Accent1 12" xfId="1082" hidden="1"/>
    <cellStyle name="40% - Accent1 12" xfId="3561" hidden="1"/>
    <cellStyle name="40% - Accent1 12" xfId="3657" hidden="1"/>
    <cellStyle name="40% - Accent1 12" xfId="3749" hidden="1"/>
    <cellStyle name="40% - Accent1 12" xfId="4326" hidden="1"/>
    <cellStyle name="40% - Accent1 12" xfId="4435" hidden="1"/>
    <cellStyle name="40% - Accent1 12" xfId="4549" hidden="1"/>
    <cellStyle name="40% - Accent1 12" xfId="4930" hidden="1"/>
    <cellStyle name="40% - Accent1 12" xfId="5009" hidden="1"/>
    <cellStyle name="40% - Accent1 12" xfId="5533" hidden="1"/>
    <cellStyle name="40% - Accent1 12" xfId="5608" hidden="1"/>
    <cellStyle name="40% - Accent1 12" xfId="5683" hidden="1"/>
    <cellStyle name="40% - Accent1 12" xfId="5761" hidden="1"/>
    <cellStyle name="40% - Accent1 12" xfId="6347" hidden="1"/>
    <cellStyle name="40% - Accent1 12" xfId="6422" hidden="1"/>
    <cellStyle name="40% - Accent1 12" xfId="6501" hidden="1"/>
    <cellStyle name="40% - Accent1 12" xfId="6562" hidden="1"/>
    <cellStyle name="40% - Accent1 12" xfId="6174" hidden="1"/>
    <cellStyle name="40% - Accent1 12" xfId="6134" hidden="1"/>
    <cellStyle name="40% - Accent1 12" xfId="6942" hidden="1"/>
    <cellStyle name="40% - Accent1 12" xfId="7017" hidden="1"/>
    <cellStyle name="40% - Accent1 12" xfId="7095" hidden="1"/>
    <cellStyle name="40% - Accent1 12" xfId="7143" hidden="1"/>
    <cellStyle name="40% - Accent1 12" xfId="6240" hidden="1"/>
    <cellStyle name="40% - Accent1 12" xfId="6079" hidden="1"/>
    <cellStyle name="40% - Accent1 12" xfId="7474" hidden="1"/>
    <cellStyle name="40% - Accent1 12" xfId="7549" hidden="1"/>
    <cellStyle name="40% - Accent1 12" xfId="7627" hidden="1"/>
    <cellStyle name="40% - Accent1 12" xfId="7811" hidden="1"/>
    <cellStyle name="40% - Accent1 12" xfId="7886" hidden="1"/>
    <cellStyle name="40% - Accent1 12" xfId="7964" hidden="1"/>
    <cellStyle name="40% - Accent1 12" xfId="8148" hidden="1"/>
    <cellStyle name="40% - Accent1 12" xfId="8223" hidden="1"/>
    <cellStyle name="40% - Accent1 12" xfId="8325" hidden="1"/>
    <cellStyle name="40% - Accent1 12" xfId="8400" hidden="1"/>
    <cellStyle name="40% - Accent1 12" xfId="8475" hidden="1"/>
    <cellStyle name="40% - Accent1 12" xfId="8553" hidden="1"/>
    <cellStyle name="40% - Accent1 12" xfId="9139" hidden="1"/>
    <cellStyle name="40% - Accent1 12" xfId="9214" hidden="1"/>
    <cellStyle name="40% - Accent1 12" xfId="9293" hidden="1"/>
    <cellStyle name="40% - Accent1 12" xfId="9354" hidden="1"/>
    <cellStyle name="40% - Accent1 12" xfId="8966" hidden="1"/>
    <cellStyle name="40% - Accent1 12" xfId="8926" hidden="1"/>
    <cellStyle name="40% - Accent1 12" xfId="9734" hidden="1"/>
    <cellStyle name="40% - Accent1 12" xfId="9809" hidden="1"/>
    <cellStyle name="40% - Accent1 12" xfId="9887" hidden="1"/>
    <cellStyle name="40% - Accent1 12" xfId="9935" hidden="1"/>
    <cellStyle name="40% - Accent1 12" xfId="9032" hidden="1"/>
    <cellStyle name="40% - Accent1 12" xfId="8871" hidden="1"/>
    <cellStyle name="40% - Accent1 12" xfId="10266" hidden="1"/>
    <cellStyle name="40% - Accent1 12" xfId="10341" hidden="1"/>
    <cellStyle name="40% - Accent1 12" xfId="10419" hidden="1"/>
    <cellStyle name="40% - Accent1 12" xfId="10603" hidden="1"/>
    <cellStyle name="40% - Accent1 12" xfId="10678" hidden="1"/>
    <cellStyle name="40% - Accent1 12" xfId="10756" hidden="1"/>
    <cellStyle name="40% - Accent1 12" xfId="10940" hidden="1"/>
    <cellStyle name="40% - Accent1 12" xfId="11015" hidden="1"/>
    <cellStyle name="40% - Accent1 12" xfId="5381" hidden="1"/>
    <cellStyle name="40% - Accent1 12" xfId="5306" hidden="1"/>
    <cellStyle name="40% - Accent1 12" xfId="5226" hidden="1"/>
    <cellStyle name="40% - Accent1 12" xfId="5143" hidden="1"/>
    <cellStyle name="40% - Accent1 12" xfId="3974" hidden="1"/>
    <cellStyle name="40% - Accent1 12" xfId="3895" hidden="1"/>
    <cellStyle name="40% - Accent1 12" xfId="3809" hidden="1"/>
    <cellStyle name="40% - Accent1 12" xfId="3608" hidden="1"/>
    <cellStyle name="40% - Accent1 12" xfId="4257" hidden="1"/>
    <cellStyle name="40% - Accent1 12" xfId="4370" hidden="1"/>
    <cellStyle name="40% - Accent1 12" xfId="2833" hidden="1"/>
    <cellStyle name="40% - Accent1 12" xfId="2688" hidden="1"/>
    <cellStyle name="40% - Accent1 12" xfId="2496" hidden="1"/>
    <cellStyle name="40% - Accent1 12" xfId="2410" hidden="1"/>
    <cellStyle name="40% - Accent1 12" xfId="4186" hidden="1"/>
    <cellStyle name="40% - Accent1 12" xfId="4560" hidden="1"/>
    <cellStyle name="40% - Accent1 12" xfId="1645" hidden="1"/>
    <cellStyle name="40% - Accent1 12" xfId="1485" hidden="1"/>
    <cellStyle name="40% - Accent1 12" xfId="1319" hidden="1"/>
    <cellStyle name="40% - Accent1 12" xfId="839" hidden="1"/>
    <cellStyle name="40% - Accent1 12" xfId="764" hidden="1"/>
    <cellStyle name="40% - Accent1 12" xfId="587" hidden="1"/>
    <cellStyle name="40% - Accent1 12" xfId="11092" hidden="1"/>
    <cellStyle name="40% - Accent1 12" xfId="11167" hidden="1"/>
    <cellStyle name="40% - Accent1 12" xfId="11269" hidden="1"/>
    <cellStyle name="40% - Accent1 12" xfId="11344" hidden="1"/>
    <cellStyle name="40% - Accent1 12" xfId="11419" hidden="1"/>
    <cellStyle name="40% - Accent1 12" xfId="11497" hidden="1"/>
    <cellStyle name="40% - Accent1 12" xfId="12083" hidden="1"/>
    <cellStyle name="40% - Accent1 12" xfId="12158" hidden="1"/>
    <cellStyle name="40% - Accent1 12" xfId="12237" hidden="1"/>
    <cellStyle name="40% - Accent1 12" xfId="12298" hidden="1"/>
    <cellStyle name="40% - Accent1 12" xfId="11910" hidden="1"/>
    <cellStyle name="40% - Accent1 12" xfId="11870" hidden="1"/>
    <cellStyle name="40% - Accent1 12" xfId="12678" hidden="1"/>
    <cellStyle name="40% - Accent1 12" xfId="12753" hidden="1"/>
    <cellStyle name="40% - Accent1 12" xfId="12831" hidden="1"/>
    <cellStyle name="40% - Accent1 12" xfId="12879" hidden="1"/>
    <cellStyle name="40% - Accent1 12" xfId="11976" hidden="1"/>
    <cellStyle name="40% - Accent1 12" xfId="11815" hidden="1"/>
    <cellStyle name="40% - Accent1 12" xfId="13210" hidden="1"/>
    <cellStyle name="40% - Accent1 12" xfId="13285" hidden="1"/>
    <cellStyle name="40% - Accent1 12" xfId="13363" hidden="1"/>
    <cellStyle name="40% - Accent1 12" xfId="13547" hidden="1"/>
    <cellStyle name="40% - Accent1 12" xfId="13622" hidden="1"/>
    <cellStyle name="40% - Accent1 12" xfId="13700" hidden="1"/>
    <cellStyle name="40% - Accent1 12" xfId="13884" hidden="1"/>
    <cellStyle name="40% - Accent1 12" xfId="13959" hidden="1"/>
    <cellStyle name="40% - Accent1 12" xfId="14061" hidden="1"/>
    <cellStyle name="40% - Accent1 12" xfId="14136" hidden="1"/>
    <cellStyle name="40% - Accent1 12" xfId="14211" hidden="1"/>
    <cellStyle name="40% - Accent1 12" xfId="14289" hidden="1"/>
    <cellStyle name="40% - Accent1 12" xfId="14875" hidden="1"/>
    <cellStyle name="40% - Accent1 12" xfId="14950" hidden="1"/>
    <cellStyle name="40% - Accent1 12" xfId="15029" hidden="1"/>
    <cellStyle name="40% - Accent1 12" xfId="15090" hidden="1"/>
    <cellStyle name="40% - Accent1 12" xfId="14702" hidden="1"/>
    <cellStyle name="40% - Accent1 12" xfId="14662" hidden="1"/>
    <cellStyle name="40% - Accent1 12" xfId="15470" hidden="1"/>
    <cellStyle name="40% - Accent1 12" xfId="15545" hidden="1"/>
    <cellStyle name="40% - Accent1 12" xfId="15623" hidden="1"/>
    <cellStyle name="40% - Accent1 12" xfId="15671" hidden="1"/>
    <cellStyle name="40% - Accent1 12" xfId="14768" hidden="1"/>
    <cellStyle name="40% - Accent1 12" xfId="14607" hidden="1"/>
    <cellStyle name="40% - Accent1 12" xfId="16002" hidden="1"/>
    <cellStyle name="40% - Accent1 12" xfId="16077" hidden="1"/>
    <cellStyle name="40% - Accent1 12" xfId="16155" hidden="1"/>
    <cellStyle name="40% - Accent1 12" xfId="16339" hidden="1"/>
    <cellStyle name="40% - Accent1 12" xfId="16414" hidden="1"/>
    <cellStyle name="40% - Accent1 12" xfId="16492" hidden="1"/>
    <cellStyle name="40% - Accent1 12" xfId="16676" hidden="1"/>
    <cellStyle name="40% - Accent1 12" xfId="16751" hidden="1"/>
    <cellStyle name="40% - Accent1 12" xfId="16894" hidden="1"/>
    <cellStyle name="40% - Accent1 12" xfId="16969" hidden="1"/>
    <cellStyle name="40% - Accent1 12" xfId="17044" hidden="1"/>
    <cellStyle name="40% - Accent1 12" xfId="17122" hidden="1"/>
    <cellStyle name="40% - Accent1 12" xfId="17708" hidden="1"/>
    <cellStyle name="40% - Accent1 12" xfId="17783" hidden="1"/>
    <cellStyle name="40% - Accent1 12" xfId="17862" hidden="1"/>
    <cellStyle name="40% - Accent1 12" xfId="17923" hidden="1"/>
    <cellStyle name="40% - Accent1 12" xfId="17535" hidden="1"/>
    <cellStyle name="40% - Accent1 12" xfId="17495" hidden="1"/>
    <cellStyle name="40% - Accent1 12" xfId="18303" hidden="1"/>
    <cellStyle name="40% - Accent1 12" xfId="18378" hidden="1"/>
    <cellStyle name="40% - Accent1 12" xfId="18456" hidden="1"/>
    <cellStyle name="40% - Accent1 12" xfId="18504" hidden="1"/>
    <cellStyle name="40% - Accent1 12" xfId="17601" hidden="1"/>
    <cellStyle name="40% - Accent1 12" xfId="17440" hidden="1"/>
    <cellStyle name="40% - Accent1 12" xfId="18835" hidden="1"/>
    <cellStyle name="40% - Accent1 12" xfId="18910" hidden="1"/>
    <cellStyle name="40% - Accent1 12" xfId="18988" hidden="1"/>
    <cellStyle name="40% - Accent1 12" xfId="19172" hidden="1"/>
    <cellStyle name="40% - Accent1 12" xfId="19247" hidden="1"/>
    <cellStyle name="40% - Accent1 12" xfId="19325" hidden="1"/>
    <cellStyle name="40% - Accent1 12" xfId="19509" hidden="1"/>
    <cellStyle name="40% - Accent1 12" xfId="19584" hidden="1"/>
    <cellStyle name="40% - Accent1 12" xfId="19687" hidden="1"/>
    <cellStyle name="40% - Accent1 12" xfId="19762" hidden="1"/>
    <cellStyle name="40% - Accent1 12" xfId="19837" hidden="1"/>
    <cellStyle name="40% - Accent1 12" xfId="19915" hidden="1"/>
    <cellStyle name="40% - Accent1 12" xfId="20501" hidden="1"/>
    <cellStyle name="40% - Accent1 12" xfId="20576" hidden="1"/>
    <cellStyle name="40% - Accent1 12" xfId="20655" hidden="1"/>
    <cellStyle name="40% - Accent1 12" xfId="20716" hidden="1"/>
    <cellStyle name="40% - Accent1 12" xfId="20328" hidden="1"/>
    <cellStyle name="40% - Accent1 12" xfId="20288" hidden="1"/>
    <cellStyle name="40% - Accent1 12" xfId="21096" hidden="1"/>
    <cellStyle name="40% - Accent1 12" xfId="21171" hidden="1"/>
    <cellStyle name="40% - Accent1 12" xfId="21249" hidden="1"/>
    <cellStyle name="40% - Accent1 12" xfId="21297" hidden="1"/>
    <cellStyle name="40% - Accent1 12" xfId="20394" hidden="1"/>
    <cellStyle name="40% - Accent1 12" xfId="20233" hidden="1"/>
    <cellStyle name="40% - Accent1 12" xfId="21628" hidden="1"/>
    <cellStyle name="40% - Accent1 12" xfId="21703" hidden="1"/>
    <cellStyle name="40% - Accent1 12" xfId="21781" hidden="1"/>
    <cellStyle name="40% - Accent1 12" xfId="21965" hidden="1"/>
    <cellStyle name="40% - Accent1 12" xfId="22040" hidden="1"/>
    <cellStyle name="40% - Accent1 12" xfId="22118" hidden="1"/>
    <cellStyle name="40% - Accent1 12" xfId="22302" hidden="1"/>
    <cellStyle name="40% - Accent1 12" xfId="22377" hidden="1"/>
    <cellStyle name="40% - Accent1 12" xfId="22479" hidden="1"/>
    <cellStyle name="40% - Accent1 12" xfId="22554" hidden="1"/>
    <cellStyle name="40% - Accent1 12" xfId="22629" hidden="1"/>
    <cellStyle name="40% - Accent1 12" xfId="22707" hidden="1"/>
    <cellStyle name="40% - Accent1 12" xfId="23293" hidden="1"/>
    <cellStyle name="40% - Accent1 12" xfId="23368" hidden="1"/>
    <cellStyle name="40% - Accent1 12" xfId="23447" hidden="1"/>
    <cellStyle name="40% - Accent1 12" xfId="23508" hidden="1"/>
    <cellStyle name="40% - Accent1 12" xfId="23120" hidden="1"/>
    <cellStyle name="40% - Accent1 12" xfId="23080" hidden="1"/>
    <cellStyle name="40% - Accent1 12" xfId="23888" hidden="1"/>
    <cellStyle name="40% - Accent1 12" xfId="23963" hidden="1"/>
    <cellStyle name="40% - Accent1 12" xfId="24041" hidden="1"/>
    <cellStyle name="40% - Accent1 12" xfId="24089" hidden="1"/>
    <cellStyle name="40% - Accent1 12" xfId="23186" hidden="1"/>
    <cellStyle name="40% - Accent1 12" xfId="23025" hidden="1"/>
    <cellStyle name="40% - Accent1 12" xfId="24420" hidden="1"/>
    <cellStyle name="40% - Accent1 12" xfId="24495" hidden="1"/>
    <cellStyle name="40% - Accent1 12" xfId="24573" hidden="1"/>
    <cellStyle name="40% - Accent1 12" xfId="24757" hidden="1"/>
    <cellStyle name="40% - Accent1 12" xfId="24832" hidden="1"/>
    <cellStyle name="40% - Accent1 12" xfId="24910" hidden="1"/>
    <cellStyle name="40% - Accent1 12" xfId="25094" hidden="1"/>
    <cellStyle name="40% - Accent1 12" xfId="25169" hidden="1"/>
    <cellStyle name="40% - Accent1 12" xfId="25272" hidden="1"/>
    <cellStyle name="40% - Accent1 12" xfId="25347" hidden="1"/>
    <cellStyle name="40% - Accent1 12" xfId="25422" hidden="1"/>
    <cellStyle name="40% - Accent1 12" xfId="25500" hidden="1"/>
    <cellStyle name="40% - Accent1 12" xfId="26086" hidden="1"/>
    <cellStyle name="40% - Accent1 12" xfId="26161" hidden="1"/>
    <cellStyle name="40% - Accent1 12" xfId="26240" hidden="1"/>
    <cellStyle name="40% - Accent1 12" xfId="26301" hidden="1"/>
    <cellStyle name="40% - Accent1 12" xfId="25913" hidden="1"/>
    <cellStyle name="40% - Accent1 12" xfId="25873" hidden="1"/>
    <cellStyle name="40% - Accent1 12" xfId="26681" hidden="1"/>
    <cellStyle name="40% - Accent1 12" xfId="26756" hidden="1"/>
    <cellStyle name="40% - Accent1 12" xfId="26834" hidden="1"/>
    <cellStyle name="40% - Accent1 12" xfId="26882" hidden="1"/>
    <cellStyle name="40% - Accent1 12" xfId="25979" hidden="1"/>
    <cellStyle name="40% - Accent1 12" xfId="25818" hidden="1"/>
    <cellStyle name="40% - Accent1 12" xfId="27213" hidden="1"/>
    <cellStyle name="40% - Accent1 12" xfId="27288" hidden="1"/>
    <cellStyle name="40% - Accent1 12" xfId="27366" hidden="1"/>
    <cellStyle name="40% - Accent1 12" xfId="27550" hidden="1"/>
    <cellStyle name="40% - Accent1 12" xfId="27625" hidden="1"/>
    <cellStyle name="40% - Accent1 12" xfId="27703" hidden="1"/>
    <cellStyle name="40% - Accent1 12" xfId="27887" hidden="1"/>
    <cellStyle name="40% - Accent1 12" xfId="27962" hidden="1"/>
    <cellStyle name="40% - Accent1 12" xfId="28065" hidden="1"/>
    <cellStyle name="40% - Accent1 12" xfId="28140" hidden="1"/>
    <cellStyle name="40% - Accent1 12" xfId="28215" hidden="1"/>
    <cellStyle name="40% - Accent1 12" xfId="28293" hidden="1"/>
    <cellStyle name="40% - Accent1 12" xfId="28879" hidden="1"/>
    <cellStyle name="40% - Accent1 12" xfId="28954" hidden="1"/>
    <cellStyle name="40% - Accent1 12" xfId="29033" hidden="1"/>
    <cellStyle name="40% - Accent1 12" xfId="29094" hidden="1"/>
    <cellStyle name="40% - Accent1 12" xfId="28706" hidden="1"/>
    <cellStyle name="40% - Accent1 12" xfId="28666" hidden="1"/>
    <cellStyle name="40% - Accent1 12" xfId="29474" hidden="1"/>
    <cellStyle name="40% - Accent1 12" xfId="29549" hidden="1"/>
    <cellStyle name="40% - Accent1 12" xfId="29627" hidden="1"/>
    <cellStyle name="40% - Accent1 12" xfId="29675" hidden="1"/>
    <cellStyle name="40% - Accent1 12" xfId="28772" hidden="1"/>
    <cellStyle name="40% - Accent1 12" xfId="28611" hidden="1"/>
    <cellStyle name="40% - Accent1 12" xfId="30006" hidden="1"/>
    <cellStyle name="40% - Accent1 12" xfId="30081" hidden="1"/>
    <cellStyle name="40% - Accent1 12" xfId="30159" hidden="1"/>
    <cellStyle name="40% - Accent1 12" xfId="30343" hidden="1"/>
    <cellStyle name="40% - Accent1 12" xfId="30418" hidden="1"/>
    <cellStyle name="40% - Accent1 12" xfId="30496" hidden="1"/>
    <cellStyle name="40% - Accent1 12" xfId="30680" hidden="1"/>
    <cellStyle name="40% - Accent1 12" xfId="30755" hidden="1"/>
    <cellStyle name="40% - Accent1 12" xfId="30857" hidden="1"/>
    <cellStyle name="40% - Accent1 12" xfId="30932" hidden="1"/>
    <cellStyle name="40% - Accent1 12" xfId="31007" hidden="1"/>
    <cellStyle name="40% - Accent1 12" xfId="31085" hidden="1"/>
    <cellStyle name="40% - Accent1 12" xfId="31671" hidden="1"/>
    <cellStyle name="40% - Accent1 12" xfId="31746" hidden="1"/>
    <cellStyle name="40% - Accent1 12" xfId="31825" hidden="1"/>
    <cellStyle name="40% - Accent1 12" xfId="31886" hidden="1"/>
    <cellStyle name="40% - Accent1 12" xfId="31498" hidden="1"/>
    <cellStyle name="40% - Accent1 12" xfId="31458" hidden="1"/>
    <cellStyle name="40% - Accent1 12" xfId="32266" hidden="1"/>
    <cellStyle name="40% - Accent1 12" xfId="32341" hidden="1"/>
    <cellStyle name="40% - Accent1 12" xfId="32419" hidden="1"/>
    <cellStyle name="40% - Accent1 12" xfId="32467" hidden="1"/>
    <cellStyle name="40% - Accent1 12" xfId="31564" hidden="1"/>
    <cellStyle name="40% - Accent1 12" xfId="31403" hidden="1"/>
    <cellStyle name="40% - Accent1 12" xfId="32798" hidden="1"/>
    <cellStyle name="40% - Accent1 12" xfId="32873" hidden="1"/>
    <cellStyle name="40% - Accent1 12" xfId="32951" hidden="1"/>
    <cellStyle name="40% - Accent1 12" xfId="33135" hidden="1"/>
    <cellStyle name="40% - Accent1 12" xfId="33210" hidden="1"/>
    <cellStyle name="40% - Accent1 12" xfId="33288" hidden="1"/>
    <cellStyle name="40% - Accent1 12" xfId="33472" hidden="1"/>
    <cellStyle name="40% - Accent1 12" xfId="33547" hidden="1"/>
    <cellStyle name="40% - Accent1 12" xfId="33648" hidden="1"/>
    <cellStyle name="40% - Accent1 12" xfId="33723" hidden="1"/>
    <cellStyle name="40% - Accent1 12" xfId="33798" hidden="1"/>
    <cellStyle name="40% - Accent1 12" xfId="33876" hidden="1"/>
    <cellStyle name="40% - Accent1 12" xfId="34462" hidden="1"/>
    <cellStyle name="40% - Accent1 12" xfId="34537" hidden="1"/>
    <cellStyle name="40% - Accent1 12" xfId="34616" hidden="1"/>
    <cellStyle name="40% - Accent1 12" xfId="34677" hidden="1"/>
    <cellStyle name="40% - Accent1 12" xfId="34289" hidden="1"/>
    <cellStyle name="40% - Accent1 12" xfId="34249" hidden="1"/>
    <cellStyle name="40% - Accent1 12" xfId="35057" hidden="1"/>
    <cellStyle name="40% - Accent1 12" xfId="35132" hidden="1"/>
    <cellStyle name="40% - Accent1 12" xfId="35210" hidden="1"/>
    <cellStyle name="40% - Accent1 12" xfId="35258" hidden="1"/>
    <cellStyle name="40% - Accent1 12" xfId="34355" hidden="1"/>
    <cellStyle name="40% - Accent1 12" xfId="34194" hidden="1"/>
    <cellStyle name="40% - Accent1 12" xfId="35589" hidden="1"/>
    <cellStyle name="40% - Accent1 12" xfId="35664" hidden="1"/>
    <cellStyle name="40% - Accent1 12" xfId="35742" hidden="1"/>
    <cellStyle name="40% - Accent1 12" xfId="35926" hidden="1"/>
    <cellStyle name="40% - Accent1 12" xfId="36001" hidden="1"/>
    <cellStyle name="40% - Accent1 12" xfId="36079" hidden="1"/>
    <cellStyle name="40% - Accent1 12" xfId="36263" hidden="1"/>
    <cellStyle name="40% - Accent1 12" xfId="36338" hidden="1"/>
    <cellStyle name="40% - Accent1 12" xfId="36440" hidden="1"/>
    <cellStyle name="40% - Accent1 12" xfId="36515" hidden="1"/>
    <cellStyle name="40% - Accent1 12" xfId="36590" hidden="1"/>
    <cellStyle name="40% - Accent1 12" xfId="36668" hidden="1"/>
    <cellStyle name="40% - Accent1 12" xfId="37254" hidden="1"/>
    <cellStyle name="40% - Accent1 12" xfId="37329" hidden="1"/>
    <cellStyle name="40% - Accent1 12" xfId="37408" hidden="1"/>
    <cellStyle name="40% - Accent1 12" xfId="37469" hidden="1"/>
    <cellStyle name="40% - Accent1 12" xfId="37081" hidden="1"/>
    <cellStyle name="40% - Accent1 12" xfId="37041" hidden="1"/>
    <cellStyle name="40% - Accent1 12" xfId="37849" hidden="1"/>
    <cellStyle name="40% - Accent1 12" xfId="37924" hidden="1"/>
    <cellStyle name="40% - Accent1 12" xfId="38002" hidden="1"/>
    <cellStyle name="40% - Accent1 12" xfId="38050" hidden="1"/>
    <cellStyle name="40% - Accent1 12" xfId="37147" hidden="1"/>
    <cellStyle name="40% - Accent1 12" xfId="36986" hidden="1"/>
    <cellStyle name="40% - Accent1 12" xfId="38381" hidden="1"/>
    <cellStyle name="40% - Accent1 12" xfId="38456" hidden="1"/>
    <cellStyle name="40% - Accent1 12" xfId="38534" hidden="1"/>
    <cellStyle name="40% - Accent1 12" xfId="38718" hidden="1"/>
    <cellStyle name="40% - Accent1 12" xfId="38793" hidden="1"/>
    <cellStyle name="40% - Accent1 12" xfId="38871" hidden="1"/>
    <cellStyle name="40% - Accent1 12" xfId="39055" hidden="1"/>
    <cellStyle name="40% - Accent1 12" xfId="39130" hidden="1"/>
    <cellStyle name="40% - Accent1 12" xfId="39232" hidden="1"/>
    <cellStyle name="40% - Accent1 12" xfId="39307" hidden="1"/>
    <cellStyle name="40% - Accent1 12" xfId="39382" hidden="1"/>
    <cellStyle name="40% - Accent1 12" xfId="39460" hidden="1"/>
    <cellStyle name="40% - Accent1 12" xfId="40046" hidden="1"/>
    <cellStyle name="40% - Accent1 12" xfId="40121" hidden="1"/>
    <cellStyle name="40% - Accent1 12" xfId="40200" hidden="1"/>
    <cellStyle name="40% - Accent1 12" xfId="40261" hidden="1"/>
    <cellStyle name="40% - Accent1 12" xfId="39873" hidden="1"/>
    <cellStyle name="40% - Accent1 12" xfId="39833" hidden="1"/>
    <cellStyle name="40% - Accent1 12" xfId="40641" hidden="1"/>
    <cellStyle name="40% - Accent1 12" xfId="40716" hidden="1"/>
    <cellStyle name="40% - Accent1 12" xfId="40794" hidden="1"/>
    <cellStyle name="40% - Accent1 12" xfId="40842" hidden="1"/>
    <cellStyle name="40% - Accent1 12" xfId="39939" hidden="1"/>
    <cellStyle name="40% - Accent1 12" xfId="39778" hidden="1"/>
    <cellStyle name="40% - Accent1 12" xfId="41173" hidden="1"/>
    <cellStyle name="40% - Accent1 12" xfId="41248" hidden="1"/>
    <cellStyle name="40% - Accent1 12" xfId="41326" hidden="1"/>
    <cellStyle name="40% - Accent1 12" xfId="41510" hidden="1"/>
    <cellStyle name="40% - Accent1 12" xfId="41585" hidden="1"/>
    <cellStyle name="40% - Accent1 12" xfId="41663" hidden="1"/>
    <cellStyle name="40% - Accent1 12" xfId="41847" hidden="1"/>
    <cellStyle name="40% - Accent1 12" xfId="41922" hidden="1"/>
    <cellStyle name="40% - Accent1 12" xfId="42022" hidden="1"/>
    <cellStyle name="40% - Accent1 12" xfId="42097" hidden="1"/>
    <cellStyle name="40% - Accent1 12" xfId="42172" hidden="1"/>
    <cellStyle name="40% - Accent1 12" xfId="42250" hidden="1"/>
    <cellStyle name="40% - Accent1 12" xfId="42836" hidden="1"/>
    <cellStyle name="40% - Accent1 12" xfId="42911" hidden="1"/>
    <cellStyle name="40% - Accent1 12" xfId="42990" hidden="1"/>
    <cellStyle name="40% - Accent1 12" xfId="43051" hidden="1"/>
    <cellStyle name="40% - Accent1 12" xfId="42663" hidden="1"/>
    <cellStyle name="40% - Accent1 12" xfId="42623" hidden="1"/>
    <cellStyle name="40% - Accent1 12" xfId="43431" hidden="1"/>
    <cellStyle name="40% - Accent1 12" xfId="43506" hidden="1"/>
    <cellStyle name="40% - Accent1 12" xfId="43584" hidden="1"/>
    <cellStyle name="40% - Accent1 12" xfId="43632" hidden="1"/>
    <cellStyle name="40% - Accent1 12" xfId="42729" hidden="1"/>
    <cellStyle name="40% - Accent1 12" xfId="42568" hidden="1"/>
    <cellStyle name="40% - Accent1 12" xfId="43963" hidden="1"/>
    <cellStyle name="40% - Accent1 12" xfId="44038" hidden="1"/>
    <cellStyle name="40% - Accent1 12" xfId="44116" hidden="1"/>
    <cellStyle name="40% - Accent1 12" xfId="44300" hidden="1"/>
    <cellStyle name="40% - Accent1 12" xfId="44375" hidden="1"/>
    <cellStyle name="40% - Accent1 12" xfId="44453" hidden="1"/>
    <cellStyle name="40% - Accent1 12" xfId="44637" hidden="1"/>
    <cellStyle name="40% - Accent1 12" xfId="44712" hidden="1"/>
    <cellStyle name="40% - Accent1 12" xfId="44814" hidden="1"/>
    <cellStyle name="40% - Accent1 12" xfId="44889" hidden="1"/>
    <cellStyle name="40% - Accent1 12" xfId="44964" hidden="1"/>
    <cellStyle name="40% - Accent1 12" xfId="45042" hidden="1"/>
    <cellStyle name="40% - Accent1 12" xfId="45628" hidden="1"/>
    <cellStyle name="40% - Accent1 12" xfId="45703" hidden="1"/>
    <cellStyle name="40% - Accent1 12" xfId="45782" hidden="1"/>
    <cellStyle name="40% - Accent1 12" xfId="45843" hidden="1"/>
    <cellStyle name="40% - Accent1 12" xfId="45455" hidden="1"/>
    <cellStyle name="40% - Accent1 12" xfId="45415" hidden="1"/>
    <cellStyle name="40% - Accent1 12" xfId="46223" hidden="1"/>
    <cellStyle name="40% - Accent1 12" xfId="46298" hidden="1"/>
    <cellStyle name="40% - Accent1 12" xfId="46376" hidden="1"/>
    <cellStyle name="40% - Accent1 12" xfId="46424" hidden="1"/>
    <cellStyle name="40% - Accent1 12" xfId="45521" hidden="1"/>
    <cellStyle name="40% - Accent1 12" xfId="45360" hidden="1"/>
    <cellStyle name="40% - Accent1 12" xfId="46755" hidden="1"/>
    <cellStyle name="40% - Accent1 12" xfId="46830" hidden="1"/>
    <cellStyle name="40% - Accent1 12" xfId="46908" hidden="1"/>
    <cellStyle name="40% - Accent1 12" xfId="47092" hidden="1"/>
    <cellStyle name="40% - Accent1 12" xfId="47167" hidden="1"/>
    <cellStyle name="40% - Accent1 12" xfId="47245" hidden="1"/>
    <cellStyle name="40% - Accent1 12" xfId="47429" hidden="1"/>
    <cellStyle name="40% - Accent1 12" xfId="47504" hidden="1"/>
    <cellStyle name="40% - Accent1 12" xfId="47606" hidden="1"/>
    <cellStyle name="40% - Accent1 12" xfId="47681" hidden="1"/>
    <cellStyle name="40% - Accent1 12" xfId="47756" hidden="1"/>
    <cellStyle name="40% - Accent1 12" xfId="47834" hidden="1"/>
    <cellStyle name="40% - Accent1 12" xfId="48420" hidden="1"/>
    <cellStyle name="40% - Accent1 12" xfId="48495" hidden="1"/>
    <cellStyle name="40% - Accent1 12" xfId="48574" hidden="1"/>
    <cellStyle name="40% - Accent1 12" xfId="48635" hidden="1"/>
    <cellStyle name="40% - Accent1 12" xfId="48247" hidden="1"/>
    <cellStyle name="40% - Accent1 12" xfId="48207" hidden="1"/>
    <cellStyle name="40% - Accent1 12" xfId="49015" hidden="1"/>
    <cellStyle name="40% - Accent1 12" xfId="49090" hidden="1"/>
    <cellStyle name="40% - Accent1 12" xfId="49168" hidden="1"/>
    <cellStyle name="40% - Accent1 12" xfId="49216" hidden="1"/>
    <cellStyle name="40% - Accent1 12" xfId="48313" hidden="1"/>
    <cellStyle name="40% - Accent1 12" xfId="48152" hidden="1"/>
    <cellStyle name="40% - Accent1 12" xfId="49547" hidden="1"/>
    <cellStyle name="40% - Accent1 12" xfId="49622" hidden="1"/>
    <cellStyle name="40% - Accent1 12" xfId="49700" hidden="1"/>
    <cellStyle name="40% - Accent1 12" xfId="49884" hidden="1"/>
    <cellStyle name="40% - Accent1 12" xfId="49959" hidden="1"/>
    <cellStyle name="40% - Accent1 12" xfId="50037" hidden="1"/>
    <cellStyle name="40% - Accent1 12" xfId="50221" hidden="1"/>
    <cellStyle name="40% - Accent1 12" xfId="50296" hidden="1"/>
    <cellStyle name="40% - Accent1 12" xfId="50396" hidden="1"/>
    <cellStyle name="40% - Accent1 12" xfId="50471" hidden="1"/>
    <cellStyle name="40% - Accent1 12" xfId="50546" hidden="1"/>
    <cellStyle name="40% - Accent1 12" xfId="50624" hidden="1"/>
    <cellStyle name="40% - Accent1 12" xfId="51210" hidden="1"/>
    <cellStyle name="40% - Accent1 12" xfId="51285" hidden="1"/>
    <cellStyle name="40% - Accent1 12" xfId="51364" hidden="1"/>
    <cellStyle name="40% - Accent1 12" xfId="51425" hidden="1"/>
    <cellStyle name="40% - Accent1 12" xfId="51037" hidden="1"/>
    <cellStyle name="40% - Accent1 12" xfId="50997" hidden="1"/>
    <cellStyle name="40% - Accent1 12" xfId="51805" hidden="1"/>
    <cellStyle name="40% - Accent1 12" xfId="51880" hidden="1"/>
    <cellStyle name="40% - Accent1 12" xfId="51958" hidden="1"/>
    <cellStyle name="40% - Accent1 12" xfId="52006" hidden="1"/>
    <cellStyle name="40% - Accent1 12" xfId="51103" hidden="1"/>
    <cellStyle name="40% - Accent1 12" xfId="50942" hidden="1"/>
    <cellStyle name="40% - Accent1 12" xfId="52337" hidden="1"/>
    <cellStyle name="40% - Accent1 12" xfId="52412" hidden="1"/>
    <cellStyle name="40% - Accent1 12" xfId="52490" hidden="1"/>
    <cellStyle name="40% - Accent1 12" xfId="52674" hidden="1"/>
    <cellStyle name="40% - Accent1 12" xfId="52749" hidden="1"/>
    <cellStyle name="40% - Accent1 12" xfId="52827" hidden="1"/>
    <cellStyle name="40% - Accent1 12" xfId="53011" hidden="1"/>
    <cellStyle name="40% - Accent1 12" xfId="53086" hidden="1"/>
    <cellStyle name="40% - Accent1 12" xfId="53188" hidden="1"/>
    <cellStyle name="40% - Accent1 12" xfId="53263" hidden="1"/>
    <cellStyle name="40% - Accent1 12" xfId="53338" hidden="1"/>
    <cellStyle name="40% - Accent1 12" xfId="53416" hidden="1"/>
    <cellStyle name="40% - Accent1 12" xfId="54002" hidden="1"/>
    <cellStyle name="40% - Accent1 12" xfId="54077" hidden="1"/>
    <cellStyle name="40% - Accent1 12" xfId="54156" hidden="1"/>
    <cellStyle name="40% - Accent1 12" xfId="54217" hidden="1"/>
    <cellStyle name="40% - Accent1 12" xfId="53829" hidden="1"/>
    <cellStyle name="40% - Accent1 12" xfId="53789" hidden="1"/>
    <cellStyle name="40% - Accent1 12" xfId="54597" hidden="1"/>
    <cellStyle name="40% - Accent1 12" xfId="54672" hidden="1"/>
    <cellStyle name="40% - Accent1 12" xfId="54750" hidden="1"/>
    <cellStyle name="40% - Accent1 12" xfId="54798" hidden="1"/>
    <cellStyle name="40% - Accent1 12" xfId="53895" hidden="1"/>
    <cellStyle name="40% - Accent1 12" xfId="53734" hidden="1"/>
    <cellStyle name="40% - Accent1 12" xfId="55129" hidden="1"/>
    <cellStyle name="40% - Accent1 12" xfId="55204" hidden="1"/>
    <cellStyle name="40% - Accent1 12" xfId="55282" hidden="1"/>
    <cellStyle name="40% - Accent1 12" xfId="55466" hidden="1"/>
    <cellStyle name="40% - Accent1 12" xfId="55541" hidden="1"/>
    <cellStyle name="40% - Accent1 12" xfId="55619" hidden="1"/>
    <cellStyle name="40% - Accent1 12" xfId="55803" hidden="1"/>
    <cellStyle name="40% - Accent1 12" xfId="55878" hidden="1"/>
    <cellStyle name="40% - Accent1 12" xfId="55980" hidden="1"/>
    <cellStyle name="40% - Accent1 12" xfId="56055" hidden="1"/>
    <cellStyle name="40% - Accent1 12" xfId="56130" hidden="1"/>
    <cellStyle name="40% - Accent1 12" xfId="56208" hidden="1"/>
    <cellStyle name="40% - Accent1 12" xfId="56794" hidden="1"/>
    <cellStyle name="40% - Accent1 12" xfId="56869" hidden="1"/>
    <cellStyle name="40% - Accent1 12" xfId="56948" hidden="1"/>
    <cellStyle name="40% - Accent1 12" xfId="57009" hidden="1"/>
    <cellStyle name="40% - Accent1 12" xfId="56621" hidden="1"/>
    <cellStyle name="40% - Accent1 12" xfId="56581" hidden="1"/>
    <cellStyle name="40% - Accent1 12" xfId="57389" hidden="1"/>
    <cellStyle name="40% - Accent1 12" xfId="57464" hidden="1"/>
    <cellStyle name="40% - Accent1 12" xfId="57542" hidden="1"/>
    <cellStyle name="40% - Accent1 12" xfId="57590" hidden="1"/>
    <cellStyle name="40% - Accent1 12" xfId="56687" hidden="1"/>
    <cellStyle name="40% - Accent1 12" xfId="56526" hidden="1"/>
    <cellStyle name="40% - Accent1 12" xfId="57921" hidden="1"/>
    <cellStyle name="40% - Accent1 12" xfId="57996" hidden="1"/>
    <cellStyle name="40% - Accent1 12" xfId="58074" hidden="1"/>
    <cellStyle name="40% - Accent1 12" xfId="58258" hidden="1"/>
    <cellStyle name="40% - Accent1 12" xfId="58333" hidden="1"/>
    <cellStyle name="40% - Accent1 12" xfId="58411" hidden="1"/>
    <cellStyle name="40% - Accent1 12" xfId="58595" hidden="1"/>
    <cellStyle name="40% - Accent1 12" xfId="58670" hidden="1"/>
    <cellStyle name="40% - Accent1 13" xfId="442" hidden="1"/>
    <cellStyle name="40% - Accent1 13" xfId="605" hidden="1"/>
    <cellStyle name="40% - Accent1 13" xfId="1969" hidden="1"/>
    <cellStyle name="40% - Accent1 13" xfId="2285" hidden="1"/>
    <cellStyle name="40% - Accent1 13" xfId="3069" hidden="1"/>
    <cellStyle name="40% - Accent1 13" xfId="3384" hidden="1"/>
    <cellStyle name="40% - Accent1 13" xfId="4047" hidden="1"/>
    <cellStyle name="40% - Accent1 13" xfId="4680" hidden="1"/>
    <cellStyle name="40% - Accent1 13" xfId="5774" hidden="1"/>
    <cellStyle name="40% - Accent1 13" xfId="5889" hidden="1"/>
    <cellStyle name="40% - Accent1 13" xfId="6612" hidden="1"/>
    <cellStyle name="40% - Accent1 13" xfId="6785" hidden="1"/>
    <cellStyle name="40% - Accent1 13" xfId="7178" hidden="1"/>
    <cellStyle name="40% - Accent1 13" xfId="7326" hidden="1"/>
    <cellStyle name="40% - Accent1 13" xfId="7664" hidden="1"/>
    <cellStyle name="40% - Accent1 13" xfId="8001" hidden="1"/>
    <cellStyle name="40% - Accent1 13" xfId="8566" hidden="1"/>
    <cellStyle name="40% - Accent1 13" xfId="8681" hidden="1"/>
    <cellStyle name="40% - Accent1 13" xfId="9404" hidden="1"/>
    <cellStyle name="40% - Accent1 13" xfId="9577" hidden="1"/>
    <cellStyle name="40% - Accent1 13" xfId="9970" hidden="1"/>
    <cellStyle name="40% - Accent1 13" xfId="10118" hidden="1"/>
    <cellStyle name="40% - Accent1 13" xfId="10456" hidden="1"/>
    <cellStyle name="40% - Accent1 13" xfId="10793" hidden="1"/>
    <cellStyle name="40% - Accent1 13" xfId="5130" hidden="1"/>
    <cellStyle name="40% - Accent1 13" xfId="4877" hidden="1"/>
    <cellStyle name="40% - Accent1 13" xfId="3374" hidden="1"/>
    <cellStyle name="40% - Accent1 13" xfId="3050" hidden="1"/>
    <cellStyle name="40% - Accent1 13" xfId="2249" hidden="1"/>
    <cellStyle name="40% - Accent1 13" xfId="1932" hidden="1"/>
    <cellStyle name="40% - Accent1 13" xfId="1074" hidden="1"/>
    <cellStyle name="40% - Accent1 13" xfId="367" hidden="1"/>
    <cellStyle name="40% - Accent1 13" xfId="11510" hidden="1"/>
    <cellStyle name="40% - Accent1 13" xfId="11625" hidden="1"/>
    <cellStyle name="40% - Accent1 13" xfId="12348" hidden="1"/>
    <cellStyle name="40% - Accent1 13" xfId="12521" hidden="1"/>
    <cellStyle name="40% - Accent1 13" xfId="12914" hidden="1"/>
    <cellStyle name="40% - Accent1 13" xfId="13062" hidden="1"/>
    <cellStyle name="40% - Accent1 13" xfId="13400" hidden="1"/>
    <cellStyle name="40% - Accent1 13" xfId="13737" hidden="1"/>
    <cellStyle name="40% - Accent1 13" xfId="14302" hidden="1"/>
    <cellStyle name="40% - Accent1 13" xfId="14417" hidden="1"/>
    <cellStyle name="40% - Accent1 13" xfId="15140" hidden="1"/>
    <cellStyle name="40% - Accent1 13" xfId="15313" hidden="1"/>
    <cellStyle name="40% - Accent1 13" xfId="15706" hidden="1"/>
    <cellStyle name="40% - Accent1 13" xfId="15854" hidden="1"/>
    <cellStyle name="40% - Accent1 13" xfId="16192" hidden="1"/>
    <cellStyle name="40% - Accent1 13" xfId="16529" hidden="1"/>
    <cellStyle name="40% - Accent1 13" xfId="17135" hidden="1"/>
    <cellStyle name="40% - Accent1 13" xfId="17250" hidden="1"/>
    <cellStyle name="40% - Accent1 13" xfId="17973" hidden="1"/>
    <cellStyle name="40% - Accent1 13" xfId="18146" hidden="1"/>
    <cellStyle name="40% - Accent1 13" xfId="18539" hidden="1"/>
    <cellStyle name="40% - Accent1 13" xfId="18687" hidden="1"/>
    <cellStyle name="40% - Accent1 13" xfId="19025" hidden="1"/>
    <cellStyle name="40% - Accent1 13" xfId="19362" hidden="1"/>
    <cellStyle name="40% - Accent1 13" xfId="19928" hidden="1"/>
    <cellStyle name="40% - Accent1 13" xfId="20043" hidden="1"/>
    <cellStyle name="40% - Accent1 13" xfId="20766" hidden="1"/>
    <cellStyle name="40% - Accent1 13" xfId="20939" hidden="1"/>
    <cellStyle name="40% - Accent1 13" xfId="21332" hidden="1"/>
    <cellStyle name="40% - Accent1 13" xfId="21480" hidden="1"/>
    <cellStyle name="40% - Accent1 13" xfId="21818" hidden="1"/>
    <cellStyle name="40% - Accent1 13" xfId="22155" hidden="1"/>
    <cellStyle name="40% - Accent1 13" xfId="22720" hidden="1"/>
    <cellStyle name="40% - Accent1 13" xfId="22835" hidden="1"/>
    <cellStyle name="40% - Accent1 13" xfId="23558" hidden="1"/>
    <cellStyle name="40% - Accent1 13" xfId="23731" hidden="1"/>
    <cellStyle name="40% - Accent1 13" xfId="24124" hidden="1"/>
    <cellStyle name="40% - Accent1 13" xfId="24272" hidden="1"/>
    <cellStyle name="40% - Accent1 13" xfId="24610" hidden="1"/>
    <cellStyle name="40% - Accent1 13" xfId="24947" hidden="1"/>
    <cellStyle name="40% - Accent1 13" xfId="25513" hidden="1"/>
    <cellStyle name="40% - Accent1 13" xfId="25628" hidden="1"/>
    <cellStyle name="40% - Accent1 13" xfId="26351" hidden="1"/>
    <cellStyle name="40% - Accent1 13" xfId="26524" hidden="1"/>
    <cellStyle name="40% - Accent1 13" xfId="26917" hidden="1"/>
    <cellStyle name="40% - Accent1 13" xfId="27065" hidden="1"/>
    <cellStyle name="40% - Accent1 13" xfId="27403" hidden="1"/>
    <cellStyle name="40% - Accent1 13" xfId="27740" hidden="1"/>
    <cellStyle name="40% - Accent1 13" xfId="28306" hidden="1"/>
    <cellStyle name="40% - Accent1 13" xfId="28421" hidden="1"/>
    <cellStyle name="40% - Accent1 13" xfId="29144" hidden="1"/>
    <cellStyle name="40% - Accent1 13" xfId="29317" hidden="1"/>
    <cellStyle name="40% - Accent1 13" xfId="29710" hidden="1"/>
    <cellStyle name="40% - Accent1 13" xfId="29858" hidden="1"/>
    <cellStyle name="40% - Accent1 13" xfId="30196" hidden="1"/>
    <cellStyle name="40% - Accent1 13" xfId="30533" hidden="1"/>
    <cellStyle name="40% - Accent1 13" xfId="31098" hidden="1"/>
    <cellStyle name="40% - Accent1 13" xfId="31213" hidden="1"/>
    <cellStyle name="40% - Accent1 13" xfId="31936" hidden="1"/>
    <cellStyle name="40% - Accent1 13" xfId="32109" hidden="1"/>
    <cellStyle name="40% - Accent1 13" xfId="32502" hidden="1"/>
    <cellStyle name="40% - Accent1 13" xfId="32650" hidden="1"/>
    <cellStyle name="40% - Accent1 13" xfId="32988" hidden="1"/>
    <cellStyle name="40% - Accent1 13" xfId="33325" hidden="1"/>
    <cellStyle name="40% - Accent1 13" xfId="33889" hidden="1"/>
    <cellStyle name="40% - Accent1 13" xfId="34004" hidden="1"/>
    <cellStyle name="40% - Accent1 13" xfId="34727" hidden="1"/>
    <cellStyle name="40% - Accent1 13" xfId="34900" hidden="1"/>
    <cellStyle name="40% - Accent1 13" xfId="35293" hidden="1"/>
    <cellStyle name="40% - Accent1 13" xfId="35441" hidden="1"/>
    <cellStyle name="40% - Accent1 13" xfId="35779" hidden="1"/>
    <cellStyle name="40% - Accent1 13" xfId="36116" hidden="1"/>
    <cellStyle name="40% - Accent1 13" xfId="36681" hidden="1"/>
    <cellStyle name="40% - Accent1 13" xfId="36796" hidden="1"/>
    <cellStyle name="40% - Accent1 13" xfId="37519" hidden="1"/>
    <cellStyle name="40% - Accent1 13" xfId="37692" hidden="1"/>
    <cellStyle name="40% - Accent1 13" xfId="38085" hidden="1"/>
    <cellStyle name="40% - Accent1 13" xfId="38233" hidden="1"/>
    <cellStyle name="40% - Accent1 13" xfId="38571" hidden="1"/>
    <cellStyle name="40% - Accent1 13" xfId="38908" hidden="1"/>
    <cellStyle name="40% - Accent1 13" xfId="39473" hidden="1"/>
    <cellStyle name="40% - Accent1 13" xfId="39588" hidden="1"/>
    <cellStyle name="40% - Accent1 13" xfId="40311" hidden="1"/>
    <cellStyle name="40% - Accent1 13" xfId="40484" hidden="1"/>
    <cellStyle name="40% - Accent1 13" xfId="40877" hidden="1"/>
    <cellStyle name="40% - Accent1 13" xfId="41025" hidden="1"/>
    <cellStyle name="40% - Accent1 13" xfId="41363" hidden="1"/>
    <cellStyle name="40% - Accent1 13" xfId="41700" hidden="1"/>
    <cellStyle name="40% - Accent1 13" xfId="42263" hidden="1"/>
    <cellStyle name="40% - Accent1 13" xfId="42378" hidden="1"/>
    <cellStyle name="40% - Accent1 13" xfId="43101" hidden="1"/>
    <cellStyle name="40% - Accent1 13" xfId="43274" hidden="1"/>
    <cellStyle name="40% - Accent1 13" xfId="43667" hidden="1"/>
    <cellStyle name="40% - Accent1 13" xfId="43815" hidden="1"/>
    <cellStyle name="40% - Accent1 13" xfId="44153" hidden="1"/>
    <cellStyle name="40% - Accent1 13" xfId="44490" hidden="1"/>
    <cellStyle name="40% - Accent1 13" xfId="45055" hidden="1"/>
    <cellStyle name="40% - Accent1 13" xfId="45170" hidden="1"/>
    <cellStyle name="40% - Accent1 13" xfId="45893" hidden="1"/>
    <cellStyle name="40% - Accent1 13" xfId="46066" hidden="1"/>
    <cellStyle name="40% - Accent1 13" xfId="46459" hidden="1"/>
    <cellStyle name="40% - Accent1 13" xfId="46607" hidden="1"/>
    <cellStyle name="40% - Accent1 13" xfId="46945" hidden="1"/>
    <cellStyle name="40% - Accent1 13" xfId="47282" hidden="1"/>
    <cellStyle name="40% - Accent1 13" xfId="47847" hidden="1"/>
    <cellStyle name="40% - Accent1 13" xfId="47962" hidden="1"/>
    <cellStyle name="40% - Accent1 13" xfId="48685" hidden="1"/>
    <cellStyle name="40% - Accent1 13" xfId="48858" hidden="1"/>
    <cellStyle name="40% - Accent1 13" xfId="49251" hidden="1"/>
    <cellStyle name="40% - Accent1 13" xfId="49399" hidden="1"/>
    <cellStyle name="40% - Accent1 13" xfId="49737" hidden="1"/>
    <cellStyle name="40% - Accent1 13" xfId="50074" hidden="1"/>
    <cellStyle name="40% - Accent1 13" xfId="50637" hidden="1"/>
    <cellStyle name="40% - Accent1 13" xfId="50752" hidden="1"/>
    <cellStyle name="40% - Accent1 13" xfId="51475" hidden="1"/>
    <cellStyle name="40% - Accent1 13" xfId="51648" hidden="1"/>
    <cellStyle name="40% - Accent1 13" xfId="52041" hidden="1"/>
    <cellStyle name="40% - Accent1 13" xfId="52189" hidden="1"/>
    <cellStyle name="40% - Accent1 13" xfId="52527" hidden="1"/>
    <cellStyle name="40% - Accent1 13" xfId="52864" hidden="1"/>
    <cellStyle name="40% - Accent1 13" xfId="53429" hidden="1"/>
    <cellStyle name="40% - Accent1 13" xfId="53544" hidden="1"/>
    <cellStyle name="40% - Accent1 13" xfId="54267" hidden="1"/>
    <cellStyle name="40% - Accent1 13" xfId="54440" hidden="1"/>
    <cellStyle name="40% - Accent1 13" xfId="54833" hidden="1"/>
    <cellStyle name="40% - Accent1 13" xfId="54981" hidden="1"/>
    <cellStyle name="40% - Accent1 13" xfId="55319" hidden="1"/>
    <cellStyle name="40% - Accent1 13" xfId="55656" hidden="1"/>
    <cellStyle name="40% - Accent1 13" xfId="56221" hidden="1"/>
    <cellStyle name="40% - Accent1 13" xfId="56336" hidden="1"/>
    <cellStyle name="40% - Accent1 13" xfId="57059" hidden="1"/>
    <cellStyle name="40% - Accent1 13" xfId="57232" hidden="1"/>
    <cellStyle name="40% - Accent1 13" xfId="57625" hidden="1"/>
    <cellStyle name="40% - Accent1 13" xfId="57773" hidden="1"/>
    <cellStyle name="40% - Accent1 13" xfId="58111" hidden="1"/>
    <cellStyle name="40% - Accent1 13" xfId="58448" hidden="1"/>
    <cellStyle name="40% - Accent1 3 2 3 2" xfId="528" hidden="1"/>
    <cellStyle name="40% - Accent1 3 2 3 2" xfId="695" hidden="1"/>
    <cellStyle name="40% - Accent1 3 2 3 2" xfId="2055" hidden="1"/>
    <cellStyle name="40% - Accent1 3 2 3 2" xfId="2371" hidden="1"/>
    <cellStyle name="40% - Accent1 3 2 3 2" xfId="3155" hidden="1"/>
    <cellStyle name="40% - Accent1 3 2 3 2" xfId="3470" hidden="1"/>
    <cellStyle name="40% - Accent1 3 2 3 2" xfId="4133" hidden="1"/>
    <cellStyle name="40% - Accent1 3 2 3 2" xfId="4766" hidden="1"/>
    <cellStyle name="40% - Accent1 3 2 3 2" xfId="5860" hidden="1"/>
    <cellStyle name="40% - Accent1 3 2 3 2" xfId="5975" hidden="1"/>
    <cellStyle name="40% - Accent1 3 2 3 2" xfId="6698" hidden="1"/>
    <cellStyle name="40% - Accent1 3 2 3 2" xfId="6871" hidden="1"/>
    <cellStyle name="40% - Accent1 3 2 3 2" xfId="7264" hidden="1"/>
    <cellStyle name="40% - Accent1 3 2 3 2" xfId="7412" hidden="1"/>
    <cellStyle name="40% - Accent1 3 2 3 2" xfId="7750" hidden="1"/>
    <cellStyle name="40% - Accent1 3 2 3 2" xfId="8087" hidden="1"/>
    <cellStyle name="40% - Accent1 3 2 3 2" xfId="8652" hidden="1"/>
    <cellStyle name="40% - Accent1 3 2 3 2" xfId="8767" hidden="1"/>
    <cellStyle name="40% - Accent1 3 2 3 2" xfId="9490" hidden="1"/>
    <cellStyle name="40% - Accent1 3 2 3 2" xfId="9663" hidden="1"/>
    <cellStyle name="40% - Accent1 3 2 3 2" xfId="10056" hidden="1"/>
    <cellStyle name="40% - Accent1 3 2 3 2" xfId="10204" hidden="1"/>
    <cellStyle name="40% - Accent1 3 2 3 2" xfId="10542" hidden="1"/>
    <cellStyle name="40% - Accent1 3 2 3 2" xfId="10879" hidden="1"/>
    <cellStyle name="40% - Accent1 3 2 3 2" xfId="5042" hidden="1"/>
    <cellStyle name="40% - Accent1 3 2 3 2" xfId="4791" hidden="1"/>
    <cellStyle name="40% - Accent1 3 2 3 2" xfId="3287" hidden="1"/>
    <cellStyle name="40% - Accent1 3 2 3 2" xfId="2963" hidden="1"/>
    <cellStyle name="40% - Accent1 3 2 3 2" xfId="2159" hidden="1"/>
    <cellStyle name="40% - Accent1 3 2 3 2" xfId="1845" hidden="1"/>
    <cellStyle name="40% - Accent1 3 2 3 2" xfId="976" hidden="1"/>
    <cellStyle name="40% - Accent1 3 2 3 2" xfId="239" hidden="1"/>
    <cellStyle name="40% - Accent1 3 2 3 2" xfId="11596" hidden="1"/>
    <cellStyle name="40% - Accent1 3 2 3 2" xfId="11711" hidden="1"/>
    <cellStyle name="40% - Accent1 3 2 3 2" xfId="12434" hidden="1"/>
    <cellStyle name="40% - Accent1 3 2 3 2" xfId="12607" hidden="1"/>
    <cellStyle name="40% - Accent1 3 2 3 2" xfId="13000" hidden="1"/>
    <cellStyle name="40% - Accent1 3 2 3 2" xfId="13148" hidden="1"/>
    <cellStyle name="40% - Accent1 3 2 3 2" xfId="13486" hidden="1"/>
    <cellStyle name="40% - Accent1 3 2 3 2" xfId="13823" hidden="1"/>
    <cellStyle name="40% - Accent1 3 2 3 2" xfId="14388" hidden="1"/>
    <cellStyle name="40% - Accent1 3 2 3 2" xfId="14503" hidden="1"/>
    <cellStyle name="40% - Accent1 3 2 3 2" xfId="15226" hidden="1"/>
    <cellStyle name="40% - Accent1 3 2 3 2" xfId="15399" hidden="1"/>
    <cellStyle name="40% - Accent1 3 2 3 2" xfId="15792" hidden="1"/>
    <cellStyle name="40% - Accent1 3 2 3 2" xfId="15940" hidden="1"/>
    <cellStyle name="40% - Accent1 3 2 3 2" xfId="16278" hidden="1"/>
    <cellStyle name="40% - Accent1 3 2 3 2" xfId="16615" hidden="1"/>
    <cellStyle name="40% - Accent1 3 2 3 2" xfId="17221" hidden="1"/>
    <cellStyle name="40% - Accent1 3 2 3 2" xfId="17336" hidden="1"/>
    <cellStyle name="40% - Accent1 3 2 3 2" xfId="18059" hidden="1"/>
    <cellStyle name="40% - Accent1 3 2 3 2" xfId="18232" hidden="1"/>
    <cellStyle name="40% - Accent1 3 2 3 2" xfId="18625" hidden="1"/>
    <cellStyle name="40% - Accent1 3 2 3 2" xfId="18773" hidden="1"/>
    <cellStyle name="40% - Accent1 3 2 3 2" xfId="19111" hidden="1"/>
    <cellStyle name="40% - Accent1 3 2 3 2" xfId="19448" hidden="1"/>
    <cellStyle name="40% - Accent1 3 2 3 2" xfId="20014" hidden="1"/>
    <cellStyle name="40% - Accent1 3 2 3 2" xfId="20129" hidden="1"/>
    <cellStyle name="40% - Accent1 3 2 3 2" xfId="20852" hidden="1"/>
    <cellStyle name="40% - Accent1 3 2 3 2" xfId="21025" hidden="1"/>
    <cellStyle name="40% - Accent1 3 2 3 2" xfId="21418" hidden="1"/>
    <cellStyle name="40% - Accent1 3 2 3 2" xfId="21566" hidden="1"/>
    <cellStyle name="40% - Accent1 3 2 3 2" xfId="21904" hidden="1"/>
    <cellStyle name="40% - Accent1 3 2 3 2" xfId="22241" hidden="1"/>
    <cellStyle name="40% - Accent1 3 2 3 2" xfId="22806" hidden="1"/>
    <cellStyle name="40% - Accent1 3 2 3 2" xfId="22921" hidden="1"/>
    <cellStyle name="40% - Accent1 3 2 3 2" xfId="23644" hidden="1"/>
    <cellStyle name="40% - Accent1 3 2 3 2" xfId="23817" hidden="1"/>
    <cellStyle name="40% - Accent1 3 2 3 2" xfId="24210" hidden="1"/>
    <cellStyle name="40% - Accent1 3 2 3 2" xfId="24358" hidden="1"/>
    <cellStyle name="40% - Accent1 3 2 3 2" xfId="24696" hidden="1"/>
    <cellStyle name="40% - Accent1 3 2 3 2" xfId="25033" hidden="1"/>
    <cellStyle name="40% - Accent1 3 2 3 2" xfId="25599" hidden="1"/>
    <cellStyle name="40% - Accent1 3 2 3 2" xfId="25714" hidden="1"/>
    <cellStyle name="40% - Accent1 3 2 3 2" xfId="26437" hidden="1"/>
    <cellStyle name="40% - Accent1 3 2 3 2" xfId="26610" hidden="1"/>
    <cellStyle name="40% - Accent1 3 2 3 2" xfId="27003" hidden="1"/>
    <cellStyle name="40% - Accent1 3 2 3 2" xfId="27151" hidden="1"/>
    <cellStyle name="40% - Accent1 3 2 3 2" xfId="27489" hidden="1"/>
    <cellStyle name="40% - Accent1 3 2 3 2" xfId="27826" hidden="1"/>
    <cellStyle name="40% - Accent1 3 2 3 2" xfId="28392" hidden="1"/>
    <cellStyle name="40% - Accent1 3 2 3 2" xfId="28507" hidden="1"/>
    <cellStyle name="40% - Accent1 3 2 3 2" xfId="29230" hidden="1"/>
    <cellStyle name="40% - Accent1 3 2 3 2" xfId="29403" hidden="1"/>
    <cellStyle name="40% - Accent1 3 2 3 2" xfId="29796" hidden="1"/>
    <cellStyle name="40% - Accent1 3 2 3 2" xfId="29944" hidden="1"/>
    <cellStyle name="40% - Accent1 3 2 3 2" xfId="30282" hidden="1"/>
    <cellStyle name="40% - Accent1 3 2 3 2" xfId="30619" hidden="1"/>
    <cellStyle name="40% - Accent1 3 2 3 2" xfId="31184" hidden="1"/>
    <cellStyle name="40% - Accent1 3 2 3 2" xfId="31299" hidden="1"/>
    <cellStyle name="40% - Accent1 3 2 3 2" xfId="32022" hidden="1"/>
    <cellStyle name="40% - Accent1 3 2 3 2" xfId="32195" hidden="1"/>
    <cellStyle name="40% - Accent1 3 2 3 2" xfId="32588" hidden="1"/>
    <cellStyle name="40% - Accent1 3 2 3 2" xfId="32736" hidden="1"/>
    <cellStyle name="40% - Accent1 3 2 3 2" xfId="33074" hidden="1"/>
    <cellStyle name="40% - Accent1 3 2 3 2" xfId="33411" hidden="1"/>
    <cellStyle name="40% - Accent1 3 2 3 2" xfId="33975" hidden="1"/>
    <cellStyle name="40% - Accent1 3 2 3 2" xfId="34090" hidden="1"/>
    <cellStyle name="40% - Accent1 3 2 3 2" xfId="34813" hidden="1"/>
    <cellStyle name="40% - Accent1 3 2 3 2" xfId="34986" hidden="1"/>
    <cellStyle name="40% - Accent1 3 2 3 2" xfId="35379" hidden="1"/>
    <cellStyle name="40% - Accent1 3 2 3 2" xfId="35527" hidden="1"/>
    <cellStyle name="40% - Accent1 3 2 3 2" xfId="35865" hidden="1"/>
    <cellStyle name="40% - Accent1 3 2 3 2" xfId="36202" hidden="1"/>
    <cellStyle name="40% - Accent1 3 2 3 2" xfId="36767" hidden="1"/>
    <cellStyle name="40% - Accent1 3 2 3 2" xfId="36882" hidden="1"/>
    <cellStyle name="40% - Accent1 3 2 3 2" xfId="37605" hidden="1"/>
    <cellStyle name="40% - Accent1 3 2 3 2" xfId="37778" hidden="1"/>
    <cellStyle name="40% - Accent1 3 2 3 2" xfId="38171" hidden="1"/>
    <cellStyle name="40% - Accent1 3 2 3 2" xfId="38319" hidden="1"/>
    <cellStyle name="40% - Accent1 3 2 3 2" xfId="38657" hidden="1"/>
    <cellStyle name="40% - Accent1 3 2 3 2" xfId="38994" hidden="1"/>
    <cellStyle name="40% - Accent1 3 2 3 2" xfId="39559" hidden="1"/>
    <cellStyle name="40% - Accent1 3 2 3 2" xfId="39674" hidden="1"/>
    <cellStyle name="40% - Accent1 3 2 3 2" xfId="40397" hidden="1"/>
    <cellStyle name="40% - Accent1 3 2 3 2" xfId="40570" hidden="1"/>
    <cellStyle name="40% - Accent1 3 2 3 2" xfId="40963" hidden="1"/>
    <cellStyle name="40% - Accent1 3 2 3 2" xfId="41111" hidden="1"/>
    <cellStyle name="40% - Accent1 3 2 3 2" xfId="41449" hidden="1"/>
    <cellStyle name="40% - Accent1 3 2 3 2" xfId="41786" hidden="1"/>
    <cellStyle name="40% - Accent1 3 2 3 2" xfId="42349" hidden="1"/>
    <cellStyle name="40% - Accent1 3 2 3 2" xfId="42464" hidden="1"/>
    <cellStyle name="40% - Accent1 3 2 3 2" xfId="43187" hidden="1"/>
    <cellStyle name="40% - Accent1 3 2 3 2" xfId="43360" hidden="1"/>
    <cellStyle name="40% - Accent1 3 2 3 2" xfId="43753" hidden="1"/>
    <cellStyle name="40% - Accent1 3 2 3 2" xfId="43901" hidden="1"/>
    <cellStyle name="40% - Accent1 3 2 3 2" xfId="44239" hidden="1"/>
    <cellStyle name="40% - Accent1 3 2 3 2" xfId="44576" hidden="1"/>
    <cellStyle name="40% - Accent1 3 2 3 2" xfId="45141" hidden="1"/>
    <cellStyle name="40% - Accent1 3 2 3 2" xfId="45256" hidden="1"/>
    <cellStyle name="40% - Accent1 3 2 3 2" xfId="45979" hidden="1"/>
    <cellStyle name="40% - Accent1 3 2 3 2" xfId="46152" hidden="1"/>
    <cellStyle name="40% - Accent1 3 2 3 2" xfId="46545" hidden="1"/>
    <cellStyle name="40% - Accent1 3 2 3 2" xfId="46693" hidden="1"/>
    <cellStyle name="40% - Accent1 3 2 3 2" xfId="47031" hidden="1"/>
    <cellStyle name="40% - Accent1 3 2 3 2" xfId="47368" hidden="1"/>
    <cellStyle name="40% - Accent1 3 2 3 2" xfId="47933" hidden="1"/>
    <cellStyle name="40% - Accent1 3 2 3 2" xfId="48048" hidden="1"/>
    <cellStyle name="40% - Accent1 3 2 3 2" xfId="48771" hidden="1"/>
    <cellStyle name="40% - Accent1 3 2 3 2" xfId="48944" hidden="1"/>
    <cellStyle name="40% - Accent1 3 2 3 2" xfId="49337" hidden="1"/>
    <cellStyle name="40% - Accent1 3 2 3 2" xfId="49485" hidden="1"/>
    <cellStyle name="40% - Accent1 3 2 3 2" xfId="49823" hidden="1"/>
    <cellStyle name="40% - Accent1 3 2 3 2" xfId="50160" hidden="1"/>
    <cellStyle name="40% - Accent1 3 2 3 2" xfId="50723" hidden="1"/>
    <cellStyle name="40% - Accent1 3 2 3 2" xfId="50838" hidden="1"/>
    <cellStyle name="40% - Accent1 3 2 3 2" xfId="51561" hidden="1"/>
    <cellStyle name="40% - Accent1 3 2 3 2" xfId="51734" hidden="1"/>
    <cellStyle name="40% - Accent1 3 2 3 2" xfId="52127" hidden="1"/>
    <cellStyle name="40% - Accent1 3 2 3 2" xfId="52275" hidden="1"/>
    <cellStyle name="40% - Accent1 3 2 3 2" xfId="52613" hidden="1"/>
    <cellStyle name="40% - Accent1 3 2 3 2" xfId="52950" hidden="1"/>
    <cellStyle name="40% - Accent1 3 2 3 2" xfId="53515" hidden="1"/>
    <cellStyle name="40% - Accent1 3 2 3 2" xfId="53630" hidden="1"/>
    <cellStyle name="40% - Accent1 3 2 3 2" xfId="54353" hidden="1"/>
    <cellStyle name="40% - Accent1 3 2 3 2" xfId="54526" hidden="1"/>
    <cellStyle name="40% - Accent1 3 2 3 2" xfId="54919" hidden="1"/>
    <cellStyle name="40% - Accent1 3 2 3 2" xfId="55067" hidden="1"/>
    <cellStyle name="40% - Accent1 3 2 3 2" xfId="55405" hidden="1"/>
    <cellStyle name="40% - Accent1 3 2 3 2" xfId="55742" hidden="1"/>
    <cellStyle name="40% - Accent1 3 2 3 2" xfId="56307" hidden="1"/>
    <cellStyle name="40% - Accent1 3 2 3 2" xfId="56422" hidden="1"/>
    <cellStyle name="40% - Accent1 3 2 3 2" xfId="57145" hidden="1"/>
    <cellStyle name="40% - Accent1 3 2 3 2" xfId="57318" hidden="1"/>
    <cellStyle name="40% - Accent1 3 2 3 2" xfId="57711" hidden="1"/>
    <cellStyle name="40% - Accent1 3 2 3 2" xfId="57859" hidden="1"/>
    <cellStyle name="40% - Accent1 3 2 3 2" xfId="58197" hidden="1"/>
    <cellStyle name="40% - Accent1 3 2 3 2" xfId="58534" hidden="1"/>
    <cellStyle name="40% - Accent1 3 2 4 2" xfId="491" hidden="1"/>
    <cellStyle name="40% - Accent1 3 2 4 2" xfId="658" hidden="1"/>
    <cellStyle name="40% - Accent1 3 2 4 2" xfId="2018" hidden="1"/>
    <cellStyle name="40% - Accent1 3 2 4 2" xfId="2334" hidden="1"/>
    <cellStyle name="40% - Accent1 3 2 4 2" xfId="3118" hidden="1"/>
    <cellStyle name="40% - Accent1 3 2 4 2" xfId="3433" hidden="1"/>
    <cellStyle name="40% - Accent1 3 2 4 2" xfId="4096" hidden="1"/>
    <cellStyle name="40% - Accent1 3 2 4 2" xfId="4729" hidden="1"/>
    <cellStyle name="40% - Accent1 3 2 4 2" xfId="5823" hidden="1"/>
    <cellStyle name="40% - Accent1 3 2 4 2" xfId="5938" hidden="1"/>
    <cellStyle name="40% - Accent1 3 2 4 2" xfId="6661" hidden="1"/>
    <cellStyle name="40% - Accent1 3 2 4 2" xfId="6834" hidden="1"/>
    <cellStyle name="40% - Accent1 3 2 4 2" xfId="7227" hidden="1"/>
    <cellStyle name="40% - Accent1 3 2 4 2" xfId="7375" hidden="1"/>
    <cellStyle name="40% - Accent1 3 2 4 2" xfId="7713" hidden="1"/>
    <cellStyle name="40% - Accent1 3 2 4 2" xfId="8050" hidden="1"/>
    <cellStyle name="40% - Accent1 3 2 4 2" xfId="8615" hidden="1"/>
    <cellStyle name="40% - Accent1 3 2 4 2" xfId="8730" hidden="1"/>
    <cellStyle name="40% - Accent1 3 2 4 2" xfId="9453" hidden="1"/>
    <cellStyle name="40% - Accent1 3 2 4 2" xfId="9626" hidden="1"/>
    <cellStyle name="40% - Accent1 3 2 4 2" xfId="10019" hidden="1"/>
    <cellStyle name="40% - Accent1 3 2 4 2" xfId="10167" hidden="1"/>
    <cellStyle name="40% - Accent1 3 2 4 2" xfId="10505" hidden="1"/>
    <cellStyle name="40% - Accent1 3 2 4 2" xfId="10842" hidden="1"/>
    <cellStyle name="40% - Accent1 3 2 4 2" xfId="5080" hidden="1"/>
    <cellStyle name="40% - Accent1 3 2 4 2" xfId="4828" hidden="1"/>
    <cellStyle name="40% - Accent1 3 2 4 2" xfId="3324" hidden="1"/>
    <cellStyle name="40% - Accent1 3 2 4 2" xfId="3000" hidden="1"/>
    <cellStyle name="40% - Accent1 3 2 4 2" xfId="2198" hidden="1"/>
    <cellStyle name="40% - Accent1 3 2 4 2" xfId="1882" hidden="1"/>
    <cellStyle name="40% - Accent1 3 2 4 2" xfId="1018" hidden="1"/>
    <cellStyle name="40% - Accent1 3 2 4 2" xfId="295" hidden="1"/>
    <cellStyle name="40% - Accent1 3 2 4 2" xfId="11559" hidden="1"/>
    <cellStyle name="40% - Accent1 3 2 4 2" xfId="11674" hidden="1"/>
    <cellStyle name="40% - Accent1 3 2 4 2" xfId="12397" hidden="1"/>
    <cellStyle name="40% - Accent1 3 2 4 2" xfId="12570" hidden="1"/>
    <cellStyle name="40% - Accent1 3 2 4 2" xfId="12963" hidden="1"/>
    <cellStyle name="40% - Accent1 3 2 4 2" xfId="13111" hidden="1"/>
    <cellStyle name="40% - Accent1 3 2 4 2" xfId="13449" hidden="1"/>
    <cellStyle name="40% - Accent1 3 2 4 2" xfId="13786" hidden="1"/>
    <cellStyle name="40% - Accent1 3 2 4 2" xfId="14351" hidden="1"/>
    <cellStyle name="40% - Accent1 3 2 4 2" xfId="14466" hidden="1"/>
    <cellStyle name="40% - Accent1 3 2 4 2" xfId="15189" hidden="1"/>
    <cellStyle name="40% - Accent1 3 2 4 2" xfId="15362" hidden="1"/>
    <cellStyle name="40% - Accent1 3 2 4 2" xfId="15755" hidden="1"/>
    <cellStyle name="40% - Accent1 3 2 4 2" xfId="15903" hidden="1"/>
    <cellStyle name="40% - Accent1 3 2 4 2" xfId="16241" hidden="1"/>
    <cellStyle name="40% - Accent1 3 2 4 2" xfId="16578" hidden="1"/>
    <cellStyle name="40% - Accent1 3 2 4 2" xfId="17184" hidden="1"/>
    <cellStyle name="40% - Accent1 3 2 4 2" xfId="17299" hidden="1"/>
    <cellStyle name="40% - Accent1 3 2 4 2" xfId="18022" hidden="1"/>
    <cellStyle name="40% - Accent1 3 2 4 2" xfId="18195" hidden="1"/>
    <cellStyle name="40% - Accent1 3 2 4 2" xfId="18588" hidden="1"/>
    <cellStyle name="40% - Accent1 3 2 4 2" xfId="18736" hidden="1"/>
    <cellStyle name="40% - Accent1 3 2 4 2" xfId="19074" hidden="1"/>
    <cellStyle name="40% - Accent1 3 2 4 2" xfId="19411" hidden="1"/>
    <cellStyle name="40% - Accent1 3 2 4 2" xfId="19977" hidden="1"/>
    <cellStyle name="40% - Accent1 3 2 4 2" xfId="20092" hidden="1"/>
    <cellStyle name="40% - Accent1 3 2 4 2" xfId="20815" hidden="1"/>
    <cellStyle name="40% - Accent1 3 2 4 2" xfId="20988" hidden="1"/>
    <cellStyle name="40% - Accent1 3 2 4 2" xfId="21381" hidden="1"/>
    <cellStyle name="40% - Accent1 3 2 4 2" xfId="21529" hidden="1"/>
    <cellStyle name="40% - Accent1 3 2 4 2" xfId="21867" hidden="1"/>
    <cellStyle name="40% - Accent1 3 2 4 2" xfId="22204" hidden="1"/>
    <cellStyle name="40% - Accent1 3 2 4 2" xfId="22769" hidden="1"/>
    <cellStyle name="40% - Accent1 3 2 4 2" xfId="22884" hidden="1"/>
    <cellStyle name="40% - Accent1 3 2 4 2" xfId="23607" hidden="1"/>
    <cellStyle name="40% - Accent1 3 2 4 2" xfId="23780" hidden="1"/>
    <cellStyle name="40% - Accent1 3 2 4 2" xfId="24173" hidden="1"/>
    <cellStyle name="40% - Accent1 3 2 4 2" xfId="24321" hidden="1"/>
    <cellStyle name="40% - Accent1 3 2 4 2" xfId="24659" hidden="1"/>
    <cellStyle name="40% - Accent1 3 2 4 2" xfId="24996" hidden="1"/>
    <cellStyle name="40% - Accent1 3 2 4 2" xfId="25562" hidden="1"/>
    <cellStyle name="40% - Accent1 3 2 4 2" xfId="25677" hidden="1"/>
    <cellStyle name="40% - Accent1 3 2 4 2" xfId="26400" hidden="1"/>
    <cellStyle name="40% - Accent1 3 2 4 2" xfId="26573" hidden="1"/>
    <cellStyle name="40% - Accent1 3 2 4 2" xfId="26966" hidden="1"/>
    <cellStyle name="40% - Accent1 3 2 4 2" xfId="27114" hidden="1"/>
    <cellStyle name="40% - Accent1 3 2 4 2" xfId="27452" hidden="1"/>
    <cellStyle name="40% - Accent1 3 2 4 2" xfId="27789" hidden="1"/>
    <cellStyle name="40% - Accent1 3 2 4 2" xfId="28355" hidden="1"/>
    <cellStyle name="40% - Accent1 3 2 4 2" xfId="28470" hidden="1"/>
    <cellStyle name="40% - Accent1 3 2 4 2" xfId="29193" hidden="1"/>
    <cellStyle name="40% - Accent1 3 2 4 2" xfId="29366" hidden="1"/>
    <cellStyle name="40% - Accent1 3 2 4 2" xfId="29759" hidden="1"/>
    <cellStyle name="40% - Accent1 3 2 4 2" xfId="29907" hidden="1"/>
    <cellStyle name="40% - Accent1 3 2 4 2" xfId="30245" hidden="1"/>
    <cellStyle name="40% - Accent1 3 2 4 2" xfId="30582" hidden="1"/>
    <cellStyle name="40% - Accent1 3 2 4 2" xfId="31147" hidden="1"/>
    <cellStyle name="40% - Accent1 3 2 4 2" xfId="31262" hidden="1"/>
    <cellStyle name="40% - Accent1 3 2 4 2" xfId="31985" hidden="1"/>
    <cellStyle name="40% - Accent1 3 2 4 2" xfId="32158" hidden="1"/>
    <cellStyle name="40% - Accent1 3 2 4 2" xfId="32551" hidden="1"/>
    <cellStyle name="40% - Accent1 3 2 4 2" xfId="32699" hidden="1"/>
    <cellStyle name="40% - Accent1 3 2 4 2" xfId="33037" hidden="1"/>
    <cellStyle name="40% - Accent1 3 2 4 2" xfId="33374" hidden="1"/>
    <cellStyle name="40% - Accent1 3 2 4 2" xfId="33938" hidden="1"/>
    <cellStyle name="40% - Accent1 3 2 4 2" xfId="34053" hidden="1"/>
    <cellStyle name="40% - Accent1 3 2 4 2" xfId="34776" hidden="1"/>
    <cellStyle name="40% - Accent1 3 2 4 2" xfId="34949" hidden="1"/>
    <cellStyle name="40% - Accent1 3 2 4 2" xfId="35342" hidden="1"/>
    <cellStyle name="40% - Accent1 3 2 4 2" xfId="35490" hidden="1"/>
    <cellStyle name="40% - Accent1 3 2 4 2" xfId="35828" hidden="1"/>
    <cellStyle name="40% - Accent1 3 2 4 2" xfId="36165" hidden="1"/>
    <cellStyle name="40% - Accent1 3 2 4 2" xfId="36730" hidden="1"/>
    <cellStyle name="40% - Accent1 3 2 4 2" xfId="36845" hidden="1"/>
    <cellStyle name="40% - Accent1 3 2 4 2" xfId="37568" hidden="1"/>
    <cellStyle name="40% - Accent1 3 2 4 2" xfId="37741" hidden="1"/>
    <cellStyle name="40% - Accent1 3 2 4 2" xfId="38134" hidden="1"/>
    <cellStyle name="40% - Accent1 3 2 4 2" xfId="38282" hidden="1"/>
    <cellStyle name="40% - Accent1 3 2 4 2" xfId="38620" hidden="1"/>
    <cellStyle name="40% - Accent1 3 2 4 2" xfId="38957" hidden="1"/>
    <cellStyle name="40% - Accent1 3 2 4 2" xfId="39522" hidden="1"/>
    <cellStyle name="40% - Accent1 3 2 4 2" xfId="39637" hidden="1"/>
    <cellStyle name="40% - Accent1 3 2 4 2" xfId="40360" hidden="1"/>
    <cellStyle name="40% - Accent1 3 2 4 2" xfId="40533" hidden="1"/>
    <cellStyle name="40% - Accent1 3 2 4 2" xfId="40926" hidden="1"/>
    <cellStyle name="40% - Accent1 3 2 4 2" xfId="41074" hidden="1"/>
    <cellStyle name="40% - Accent1 3 2 4 2" xfId="41412" hidden="1"/>
    <cellStyle name="40% - Accent1 3 2 4 2" xfId="41749" hidden="1"/>
    <cellStyle name="40% - Accent1 3 2 4 2" xfId="42312" hidden="1"/>
    <cellStyle name="40% - Accent1 3 2 4 2" xfId="42427" hidden="1"/>
    <cellStyle name="40% - Accent1 3 2 4 2" xfId="43150" hidden="1"/>
    <cellStyle name="40% - Accent1 3 2 4 2" xfId="43323" hidden="1"/>
    <cellStyle name="40% - Accent1 3 2 4 2" xfId="43716" hidden="1"/>
    <cellStyle name="40% - Accent1 3 2 4 2" xfId="43864" hidden="1"/>
    <cellStyle name="40% - Accent1 3 2 4 2" xfId="44202" hidden="1"/>
    <cellStyle name="40% - Accent1 3 2 4 2" xfId="44539" hidden="1"/>
    <cellStyle name="40% - Accent1 3 2 4 2" xfId="45104" hidden="1"/>
    <cellStyle name="40% - Accent1 3 2 4 2" xfId="45219" hidden="1"/>
    <cellStyle name="40% - Accent1 3 2 4 2" xfId="45942" hidden="1"/>
    <cellStyle name="40% - Accent1 3 2 4 2" xfId="46115" hidden="1"/>
    <cellStyle name="40% - Accent1 3 2 4 2" xfId="46508" hidden="1"/>
    <cellStyle name="40% - Accent1 3 2 4 2" xfId="46656" hidden="1"/>
    <cellStyle name="40% - Accent1 3 2 4 2" xfId="46994" hidden="1"/>
    <cellStyle name="40% - Accent1 3 2 4 2" xfId="47331" hidden="1"/>
    <cellStyle name="40% - Accent1 3 2 4 2" xfId="47896" hidden="1"/>
    <cellStyle name="40% - Accent1 3 2 4 2" xfId="48011" hidden="1"/>
    <cellStyle name="40% - Accent1 3 2 4 2" xfId="48734" hidden="1"/>
    <cellStyle name="40% - Accent1 3 2 4 2" xfId="48907" hidden="1"/>
    <cellStyle name="40% - Accent1 3 2 4 2" xfId="49300" hidden="1"/>
    <cellStyle name="40% - Accent1 3 2 4 2" xfId="49448" hidden="1"/>
    <cellStyle name="40% - Accent1 3 2 4 2" xfId="49786" hidden="1"/>
    <cellStyle name="40% - Accent1 3 2 4 2" xfId="50123" hidden="1"/>
    <cellStyle name="40% - Accent1 3 2 4 2" xfId="50686" hidden="1"/>
    <cellStyle name="40% - Accent1 3 2 4 2" xfId="50801" hidden="1"/>
    <cellStyle name="40% - Accent1 3 2 4 2" xfId="51524" hidden="1"/>
    <cellStyle name="40% - Accent1 3 2 4 2" xfId="51697" hidden="1"/>
    <cellStyle name="40% - Accent1 3 2 4 2" xfId="52090" hidden="1"/>
    <cellStyle name="40% - Accent1 3 2 4 2" xfId="52238" hidden="1"/>
    <cellStyle name="40% - Accent1 3 2 4 2" xfId="52576" hidden="1"/>
    <cellStyle name="40% - Accent1 3 2 4 2" xfId="52913" hidden="1"/>
    <cellStyle name="40% - Accent1 3 2 4 2" xfId="53478" hidden="1"/>
    <cellStyle name="40% - Accent1 3 2 4 2" xfId="53593" hidden="1"/>
    <cellStyle name="40% - Accent1 3 2 4 2" xfId="54316" hidden="1"/>
    <cellStyle name="40% - Accent1 3 2 4 2" xfId="54489" hidden="1"/>
    <cellStyle name="40% - Accent1 3 2 4 2" xfId="54882" hidden="1"/>
    <cellStyle name="40% - Accent1 3 2 4 2" xfId="55030" hidden="1"/>
    <cellStyle name="40% - Accent1 3 2 4 2" xfId="55368" hidden="1"/>
    <cellStyle name="40% - Accent1 3 2 4 2" xfId="55705" hidden="1"/>
    <cellStyle name="40% - Accent1 3 2 4 2" xfId="56270" hidden="1"/>
    <cellStyle name="40% - Accent1 3 2 4 2" xfId="56385" hidden="1"/>
    <cellStyle name="40% - Accent1 3 2 4 2" xfId="57108" hidden="1"/>
    <cellStyle name="40% - Accent1 3 2 4 2" xfId="57281" hidden="1"/>
    <cellStyle name="40% - Accent1 3 2 4 2" xfId="57674" hidden="1"/>
    <cellStyle name="40% - Accent1 3 2 4 2" xfId="57822" hidden="1"/>
    <cellStyle name="40% - Accent1 3 2 4 2" xfId="58160" hidden="1"/>
    <cellStyle name="40% - Accent1 3 2 4 2" xfId="58497" hidden="1"/>
    <cellStyle name="40% - Accent1 3 3 3 2" xfId="490" hidden="1"/>
    <cellStyle name="40% - Accent1 3 3 3 2" xfId="657" hidden="1"/>
    <cellStyle name="40% - Accent1 3 3 3 2" xfId="2017" hidden="1"/>
    <cellStyle name="40% - Accent1 3 3 3 2" xfId="2333" hidden="1"/>
    <cellStyle name="40% - Accent1 3 3 3 2" xfId="3117" hidden="1"/>
    <cellStyle name="40% - Accent1 3 3 3 2" xfId="3432" hidden="1"/>
    <cellStyle name="40% - Accent1 3 3 3 2" xfId="4095" hidden="1"/>
    <cellStyle name="40% - Accent1 3 3 3 2" xfId="4728" hidden="1"/>
    <cellStyle name="40% - Accent1 3 3 3 2" xfId="5822" hidden="1"/>
    <cellStyle name="40% - Accent1 3 3 3 2" xfId="5937" hidden="1"/>
    <cellStyle name="40% - Accent1 3 3 3 2" xfId="6660" hidden="1"/>
    <cellStyle name="40% - Accent1 3 3 3 2" xfId="6833" hidden="1"/>
    <cellStyle name="40% - Accent1 3 3 3 2" xfId="7226" hidden="1"/>
    <cellStyle name="40% - Accent1 3 3 3 2" xfId="7374" hidden="1"/>
    <cellStyle name="40% - Accent1 3 3 3 2" xfId="7712" hidden="1"/>
    <cellStyle name="40% - Accent1 3 3 3 2" xfId="8049" hidden="1"/>
    <cellStyle name="40% - Accent1 3 3 3 2" xfId="8614" hidden="1"/>
    <cellStyle name="40% - Accent1 3 3 3 2" xfId="8729" hidden="1"/>
    <cellStyle name="40% - Accent1 3 3 3 2" xfId="9452" hidden="1"/>
    <cellStyle name="40% - Accent1 3 3 3 2" xfId="9625" hidden="1"/>
    <cellStyle name="40% - Accent1 3 3 3 2" xfId="10018" hidden="1"/>
    <cellStyle name="40% - Accent1 3 3 3 2" xfId="10166" hidden="1"/>
    <cellStyle name="40% - Accent1 3 3 3 2" xfId="10504" hidden="1"/>
    <cellStyle name="40% - Accent1 3 3 3 2" xfId="10841" hidden="1"/>
    <cellStyle name="40% - Accent1 3 3 3 2" xfId="5081" hidden="1"/>
    <cellStyle name="40% - Accent1 3 3 3 2" xfId="4829" hidden="1"/>
    <cellStyle name="40% - Accent1 3 3 3 2" xfId="3325" hidden="1"/>
    <cellStyle name="40% - Accent1 3 3 3 2" xfId="3001" hidden="1"/>
    <cellStyle name="40% - Accent1 3 3 3 2" xfId="2199" hidden="1"/>
    <cellStyle name="40% - Accent1 3 3 3 2" xfId="1883" hidden="1"/>
    <cellStyle name="40% - Accent1 3 3 3 2" xfId="1019" hidden="1"/>
    <cellStyle name="40% - Accent1 3 3 3 2" xfId="297" hidden="1"/>
    <cellStyle name="40% - Accent1 3 3 3 2" xfId="11558" hidden="1"/>
    <cellStyle name="40% - Accent1 3 3 3 2" xfId="11673" hidden="1"/>
    <cellStyle name="40% - Accent1 3 3 3 2" xfId="12396" hidden="1"/>
    <cellStyle name="40% - Accent1 3 3 3 2" xfId="12569" hidden="1"/>
    <cellStyle name="40% - Accent1 3 3 3 2" xfId="12962" hidden="1"/>
    <cellStyle name="40% - Accent1 3 3 3 2" xfId="13110" hidden="1"/>
    <cellStyle name="40% - Accent1 3 3 3 2" xfId="13448" hidden="1"/>
    <cellStyle name="40% - Accent1 3 3 3 2" xfId="13785" hidden="1"/>
    <cellStyle name="40% - Accent1 3 3 3 2" xfId="14350" hidden="1"/>
    <cellStyle name="40% - Accent1 3 3 3 2" xfId="14465" hidden="1"/>
    <cellStyle name="40% - Accent1 3 3 3 2" xfId="15188" hidden="1"/>
    <cellStyle name="40% - Accent1 3 3 3 2" xfId="15361" hidden="1"/>
    <cellStyle name="40% - Accent1 3 3 3 2" xfId="15754" hidden="1"/>
    <cellStyle name="40% - Accent1 3 3 3 2" xfId="15902" hidden="1"/>
    <cellStyle name="40% - Accent1 3 3 3 2" xfId="16240" hidden="1"/>
    <cellStyle name="40% - Accent1 3 3 3 2" xfId="16577" hidden="1"/>
    <cellStyle name="40% - Accent1 3 3 3 2" xfId="17183" hidden="1"/>
    <cellStyle name="40% - Accent1 3 3 3 2" xfId="17298" hidden="1"/>
    <cellStyle name="40% - Accent1 3 3 3 2" xfId="18021" hidden="1"/>
    <cellStyle name="40% - Accent1 3 3 3 2" xfId="18194" hidden="1"/>
    <cellStyle name="40% - Accent1 3 3 3 2" xfId="18587" hidden="1"/>
    <cellStyle name="40% - Accent1 3 3 3 2" xfId="18735" hidden="1"/>
    <cellStyle name="40% - Accent1 3 3 3 2" xfId="19073" hidden="1"/>
    <cellStyle name="40% - Accent1 3 3 3 2" xfId="19410" hidden="1"/>
    <cellStyle name="40% - Accent1 3 3 3 2" xfId="19976" hidden="1"/>
    <cellStyle name="40% - Accent1 3 3 3 2" xfId="20091" hidden="1"/>
    <cellStyle name="40% - Accent1 3 3 3 2" xfId="20814" hidden="1"/>
    <cellStyle name="40% - Accent1 3 3 3 2" xfId="20987" hidden="1"/>
    <cellStyle name="40% - Accent1 3 3 3 2" xfId="21380" hidden="1"/>
    <cellStyle name="40% - Accent1 3 3 3 2" xfId="21528" hidden="1"/>
    <cellStyle name="40% - Accent1 3 3 3 2" xfId="21866" hidden="1"/>
    <cellStyle name="40% - Accent1 3 3 3 2" xfId="22203" hidden="1"/>
    <cellStyle name="40% - Accent1 3 3 3 2" xfId="22768" hidden="1"/>
    <cellStyle name="40% - Accent1 3 3 3 2" xfId="22883" hidden="1"/>
    <cellStyle name="40% - Accent1 3 3 3 2" xfId="23606" hidden="1"/>
    <cellStyle name="40% - Accent1 3 3 3 2" xfId="23779" hidden="1"/>
    <cellStyle name="40% - Accent1 3 3 3 2" xfId="24172" hidden="1"/>
    <cellStyle name="40% - Accent1 3 3 3 2" xfId="24320" hidden="1"/>
    <cellStyle name="40% - Accent1 3 3 3 2" xfId="24658" hidden="1"/>
    <cellStyle name="40% - Accent1 3 3 3 2" xfId="24995" hidden="1"/>
    <cellStyle name="40% - Accent1 3 3 3 2" xfId="25561" hidden="1"/>
    <cellStyle name="40% - Accent1 3 3 3 2" xfId="25676" hidden="1"/>
    <cellStyle name="40% - Accent1 3 3 3 2" xfId="26399" hidden="1"/>
    <cellStyle name="40% - Accent1 3 3 3 2" xfId="26572" hidden="1"/>
    <cellStyle name="40% - Accent1 3 3 3 2" xfId="26965" hidden="1"/>
    <cellStyle name="40% - Accent1 3 3 3 2" xfId="27113" hidden="1"/>
    <cellStyle name="40% - Accent1 3 3 3 2" xfId="27451" hidden="1"/>
    <cellStyle name="40% - Accent1 3 3 3 2" xfId="27788" hidden="1"/>
    <cellStyle name="40% - Accent1 3 3 3 2" xfId="28354" hidden="1"/>
    <cellStyle name="40% - Accent1 3 3 3 2" xfId="28469" hidden="1"/>
    <cellStyle name="40% - Accent1 3 3 3 2" xfId="29192" hidden="1"/>
    <cellStyle name="40% - Accent1 3 3 3 2" xfId="29365" hidden="1"/>
    <cellStyle name="40% - Accent1 3 3 3 2" xfId="29758" hidden="1"/>
    <cellStyle name="40% - Accent1 3 3 3 2" xfId="29906" hidden="1"/>
    <cellStyle name="40% - Accent1 3 3 3 2" xfId="30244" hidden="1"/>
    <cellStyle name="40% - Accent1 3 3 3 2" xfId="30581" hidden="1"/>
    <cellStyle name="40% - Accent1 3 3 3 2" xfId="31146" hidden="1"/>
    <cellStyle name="40% - Accent1 3 3 3 2" xfId="31261" hidden="1"/>
    <cellStyle name="40% - Accent1 3 3 3 2" xfId="31984" hidden="1"/>
    <cellStyle name="40% - Accent1 3 3 3 2" xfId="32157" hidden="1"/>
    <cellStyle name="40% - Accent1 3 3 3 2" xfId="32550" hidden="1"/>
    <cellStyle name="40% - Accent1 3 3 3 2" xfId="32698" hidden="1"/>
    <cellStyle name="40% - Accent1 3 3 3 2" xfId="33036" hidden="1"/>
    <cellStyle name="40% - Accent1 3 3 3 2" xfId="33373" hidden="1"/>
    <cellStyle name="40% - Accent1 3 3 3 2" xfId="33937" hidden="1"/>
    <cellStyle name="40% - Accent1 3 3 3 2" xfId="34052" hidden="1"/>
    <cellStyle name="40% - Accent1 3 3 3 2" xfId="34775" hidden="1"/>
    <cellStyle name="40% - Accent1 3 3 3 2" xfId="34948" hidden="1"/>
    <cellStyle name="40% - Accent1 3 3 3 2" xfId="35341" hidden="1"/>
    <cellStyle name="40% - Accent1 3 3 3 2" xfId="35489" hidden="1"/>
    <cellStyle name="40% - Accent1 3 3 3 2" xfId="35827" hidden="1"/>
    <cellStyle name="40% - Accent1 3 3 3 2" xfId="36164" hidden="1"/>
    <cellStyle name="40% - Accent1 3 3 3 2" xfId="36729" hidden="1"/>
    <cellStyle name="40% - Accent1 3 3 3 2" xfId="36844" hidden="1"/>
    <cellStyle name="40% - Accent1 3 3 3 2" xfId="37567" hidden="1"/>
    <cellStyle name="40% - Accent1 3 3 3 2" xfId="37740" hidden="1"/>
    <cellStyle name="40% - Accent1 3 3 3 2" xfId="38133" hidden="1"/>
    <cellStyle name="40% - Accent1 3 3 3 2" xfId="38281" hidden="1"/>
    <cellStyle name="40% - Accent1 3 3 3 2" xfId="38619" hidden="1"/>
    <cellStyle name="40% - Accent1 3 3 3 2" xfId="38956" hidden="1"/>
    <cellStyle name="40% - Accent1 3 3 3 2" xfId="39521" hidden="1"/>
    <cellStyle name="40% - Accent1 3 3 3 2" xfId="39636" hidden="1"/>
    <cellStyle name="40% - Accent1 3 3 3 2" xfId="40359" hidden="1"/>
    <cellStyle name="40% - Accent1 3 3 3 2" xfId="40532" hidden="1"/>
    <cellStyle name="40% - Accent1 3 3 3 2" xfId="40925" hidden="1"/>
    <cellStyle name="40% - Accent1 3 3 3 2" xfId="41073" hidden="1"/>
    <cellStyle name="40% - Accent1 3 3 3 2" xfId="41411" hidden="1"/>
    <cellStyle name="40% - Accent1 3 3 3 2" xfId="41748" hidden="1"/>
    <cellStyle name="40% - Accent1 3 3 3 2" xfId="42311" hidden="1"/>
    <cellStyle name="40% - Accent1 3 3 3 2" xfId="42426" hidden="1"/>
    <cellStyle name="40% - Accent1 3 3 3 2" xfId="43149" hidden="1"/>
    <cellStyle name="40% - Accent1 3 3 3 2" xfId="43322" hidden="1"/>
    <cellStyle name="40% - Accent1 3 3 3 2" xfId="43715" hidden="1"/>
    <cellStyle name="40% - Accent1 3 3 3 2" xfId="43863" hidden="1"/>
    <cellStyle name="40% - Accent1 3 3 3 2" xfId="44201" hidden="1"/>
    <cellStyle name="40% - Accent1 3 3 3 2" xfId="44538" hidden="1"/>
    <cellStyle name="40% - Accent1 3 3 3 2" xfId="45103" hidden="1"/>
    <cellStyle name="40% - Accent1 3 3 3 2" xfId="45218" hidden="1"/>
    <cellStyle name="40% - Accent1 3 3 3 2" xfId="45941" hidden="1"/>
    <cellStyle name="40% - Accent1 3 3 3 2" xfId="46114" hidden="1"/>
    <cellStyle name="40% - Accent1 3 3 3 2" xfId="46507" hidden="1"/>
    <cellStyle name="40% - Accent1 3 3 3 2" xfId="46655" hidden="1"/>
    <cellStyle name="40% - Accent1 3 3 3 2" xfId="46993" hidden="1"/>
    <cellStyle name="40% - Accent1 3 3 3 2" xfId="47330" hidden="1"/>
    <cellStyle name="40% - Accent1 3 3 3 2" xfId="47895" hidden="1"/>
    <cellStyle name="40% - Accent1 3 3 3 2" xfId="48010" hidden="1"/>
    <cellStyle name="40% - Accent1 3 3 3 2" xfId="48733" hidden="1"/>
    <cellStyle name="40% - Accent1 3 3 3 2" xfId="48906" hidden="1"/>
    <cellStyle name="40% - Accent1 3 3 3 2" xfId="49299" hidden="1"/>
    <cellStyle name="40% - Accent1 3 3 3 2" xfId="49447" hidden="1"/>
    <cellStyle name="40% - Accent1 3 3 3 2" xfId="49785" hidden="1"/>
    <cellStyle name="40% - Accent1 3 3 3 2" xfId="50122" hidden="1"/>
    <cellStyle name="40% - Accent1 3 3 3 2" xfId="50685" hidden="1"/>
    <cellStyle name="40% - Accent1 3 3 3 2" xfId="50800" hidden="1"/>
    <cellStyle name="40% - Accent1 3 3 3 2" xfId="51523" hidden="1"/>
    <cellStyle name="40% - Accent1 3 3 3 2" xfId="51696" hidden="1"/>
    <cellStyle name="40% - Accent1 3 3 3 2" xfId="52089" hidden="1"/>
    <cellStyle name="40% - Accent1 3 3 3 2" xfId="52237" hidden="1"/>
    <cellStyle name="40% - Accent1 3 3 3 2" xfId="52575" hidden="1"/>
    <cellStyle name="40% - Accent1 3 3 3 2" xfId="52912" hidden="1"/>
    <cellStyle name="40% - Accent1 3 3 3 2" xfId="53477" hidden="1"/>
    <cellStyle name="40% - Accent1 3 3 3 2" xfId="53592" hidden="1"/>
    <cellStyle name="40% - Accent1 3 3 3 2" xfId="54315" hidden="1"/>
    <cellStyle name="40% - Accent1 3 3 3 2" xfId="54488" hidden="1"/>
    <cellStyle name="40% - Accent1 3 3 3 2" xfId="54881" hidden="1"/>
    <cellStyle name="40% - Accent1 3 3 3 2" xfId="55029" hidden="1"/>
    <cellStyle name="40% - Accent1 3 3 3 2" xfId="55367" hidden="1"/>
    <cellStyle name="40% - Accent1 3 3 3 2" xfId="55704" hidden="1"/>
    <cellStyle name="40% - Accent1 3 3 3 2" xfId="56269" hidden="1"/>
    <cellStyle name="40% - Accent1 3 3 3 2" xfId="56384" hidden="1"/>
    <cellStyle name="40% - Accent1 3 3 3 2" xfId="57107" hidden="1"/>
    <cellStyle name="40% - Accent1 3 3 3 2" xfId="57280" hidden="1"/>
    <cellStyle name="40% - Accent1 3 3 3 2" xfId="57673" hidden="1"/>
    <cellStyle name="40% - Accent1 3 3 3 2" xfId="57821" hidden="1"/>
    <cellStyle name="40% - Accent1 3 3 3 2" xfId="58159" hidden="1"/>
    <cellStyle name="40% - Accent1 3 3 3 2" xfId="58496" hidden="1"/>
    <cellStyle name="40% - Accent1 4 2 3 2" xfId="529" hidden="1"/>
    <cellStyle name="40% - Accent1 4 2 3 2" xfId="696" hidden="1"/>
    <cellStyle name="40% - Accent1 4 2 3 2" xfId="2056" hidden="1"/>
    <cellStyle name="40% - Accent1 4 2 3 2" xfId="2372" hidden="1"/>
    <cellStyle name="40% - Accent1 4 2 3 2" xfId="3156" hidden="1"/>
    <cellStyle name="40% - Accent1 4 2 3 2" xfId="3471" hidden="1"/>
    <cellStyle name="40% - Accent1 4 2 3 2" xfId="4134" hidden="1"/>
    <cellStyle name="40% - Accent1 4 2 3 2" xfId="4767" hidden="1"/>
    <cellStyle name="40% - Accent1 4 2 3 2" xfId="5861" hidden="1"/>
    <cellStyle name="40% - Accent1 4 2 3 2" xfId="5976" hidden="1"/>
    <cellStyle name="40% - Accent1 4 2 3 2" xfId="6699" hidden="1"/>
    <cellStyle name="40% - Accent1 4 2 3 2" xfId="6872" hidden="1"/>
    <cellStyle name="40% - Accent1 4 2 3 2" xfId="7265" hidden="1"/>
    <cellStyle name="40% - Accent1 4 2 3 2" xfId="7413" hidden="1"/>
    <cellStyle name="40% - Accent1 4 2 3 2" xfId="7751" hidden="1"/>
    <cellStyle name="40% - Accent1 4 2 3 2" xfId="8088" hidden="1"/>
    <cellStyle name="40% - Accent1 4 2 3 2" xfId="8653" hidden="1"/>
    <cellStyle name="40% - Accent1 4 2 3 2" xfId="8768" hidden="1"/>
    <cellStyle name="40% - Accent1 4 2 3 2" xfId="9491" hidden="1"/>
    <cellStyle name="40% - Accent1 4 2 3 2" xfId="9664" hidden="1"/>
    <cellStyle name="40% - Accent1 4 2 3 2" xfId="10057" hidden="1"/>
    <cellStyle name="40% - Accent1 4 2 3 2" xfId="10205" hidden="1"/>
    <cellStyle name="40% - Accent1 4 2 3 2" xfId="10543" hidden="1"/>
    <cellStyle name="40% - Accent1 4 2 3 2" xfId="10880" hidden="1"/>
    <cellStyle name="40% - Accent1 4 2 3 2" xfId="5041" hidden="1"/>
    <cellStyle name="40% - Accent1 4 2 3 2" xfId="4790" hidden="1"/>
    <cellStyle name="40% - Accent1 4 2 3 2" xfId="3286" hidden="1"/>
    <cellStyle name="40% - Accent1 4 2 3 2" xfId="2962" hidden="1"/>
    <cellStyle name="40% - Accent1 4 2 3 2" xfId="2158" hidden="1"/>
    <cellStyle name="40% - Accent1 4 2 3 2" xfId="1843" hidden="1"/>
    <cellStyle name="40% - Accent1 4 2 3 2" xfId="975" hidden="1"/>
    <cellStyle name="40% - Accent1 4 2 3 2" xfId="236" hidden="1"/>
    <cellStyle name="40% - Accent1 4 2 3 2" xfId="11597" hidden="1"/>
    <cellStyle name="40% - Accent1 4 2 3 2" xfId="11712" hidden="1"/>
    <cellStyle name="40% - Accent1 4 2 3 2" xfId="12435" hidden="1"/>
    <cellStyle name="40% - Accent1 4 2 3 2" xfId="12608" hidden="1"/>
    <cellStyle name="40% - Accent1 4 2 3 2" xfId="13001" hidden="1"/>
    <cellStyle name="40% - Accent1 4 2 3 2" xfId="13149" hidden="1"/>
    <cellStyle name="40% - Accent1 4 2 3 2" xfId="13487" hidden="1"/>
    <cellStyle name="40% - Accent1 4 2 3 2" xfId="13824" hidden="1"/>
    <cellStyle name="40% - Accent1 4 2 3 2" xfId="14389" hidden="1"/>
    <cellStyle name="40% - Accent1 4 2 3 2" xfId="14504" hidden="1"/>
    <cellStyle name="40% - Accent1 4 2 3 2" xfId="15227" hidden="1"/>
    <cellStyle name="40% - Accent1 4 2 3 2" xfId="15400" hidden="1"/>
    <cellStyle name="40% - Accent1 4 2 3 2" xfId="15793" hidden="1"/>
    <cellStyle name="40% - Accent1 4 2 3 2" xfId="15941" hidden="1"/>
    <cellStyle name="40% - Accent1 4 2 3 2" xfId="16279" hidden="1"/>
    <cellStyle name="40% - Accent1 4 2 3 2" xfId="16616" hidden="1"/>
    <cellStyle name="40% - Accent1 4 2 3 2" xfId="17222" hidden="1"/>
    <cellStyle name="40% - Accent1 4 2 3 2" xfId="17337" hidden="1"/>
    <cellStyle name="40% - Accent1 4 2 3 2" xfId="18060" hidden="1"/>
    <cellStyle name="40% - Accent1 4 2 3 2" xfId="18233" hidden="1"/>
    <cellStyle name="40% - Accent1 4 2 3 2" xfId="18626" hidden="1"/>
    <cellStyle name="40% - Accent1 4 2 3 2" xfId="18774" hidden="1"/>
    <cellStyle name="40% - Accent1 4 2 3 2" xfId="19112" hidden="1"/>
    <cellStyle name="40% - Accent1 4 2 3 2" xfId="19449" hidden="1"/>
    <cellStyle name="40% - Accent1 4 2 3 2" xfId="20015" hidden="1"/>
    <cellStyle name="40% - Accent1 4 2 3 2" xfId="20130" hidden="1"/>
    <cellStyle name="40% - Accent1 4 2 3 2" xfId="20853" hidden="1"/>
    <cellStyle name="40% - Accent1 4 2 3 2" xfId="21026" hidden="1"/>
    <cellStyle name="40% - Accent1 4 2 3 2" xfId="21419" hidden="1"/>
    <cellStyle name="40% - Accent1 4 2 3 2" xfId="21567" hidden="1"/>
    <cellStyle name="40% - Accent1 4 2 3 2" xfId="21905" hidden="1"/>
    <cellStyle name="40% - Accent1 4 2 3 2" xfId="22242" hidden="1"/>
    <cellStyle name="40% - Accent1 4 2 3 2" xfId="22807" hidden="1"/>
    <cellStyle name="40% - Accent1 4 2 3 2" xfId="22922" hidden="1"/>
    <cellStyle name="40% - Accent1 4 2 3 2" xfId="23645" hidden="1"/>
    <cellStyle name="40% - Accent1 4 2 3 2" xfId="23818" hidden="1"/>
    <cellStyle name="40% - Accent1 4 2 3 2" xfId="24211" hidden="1"/>
    <cellStyle name="40% - Accent1 4 2 3 2" xfId="24359" hidden="1"/>
    <cellStyle name="40% - Accent1 4 2 3 2" xfId="24697" hidden="1"/>
    <cellStyle name="40% - Accent1 4 2 3 2" xfId="25034" hidden="1"/>
    <cellStyle name="40% - Accent1 4 2 3 2" xfId="25600" hidden="1"/>
    <cellStyle name="40% - Accent1 4 2 3 2" xfId="25715" hidden="1"/>
    <cellStyle name="40% - Accent1 4 2 3 2" xfId="26438" hidden="1"/>
    <cellStyle name="40% - Accent1 4 2 3 2" xfId="26611" hidden="1"/>
    <cellStyle name="40% - Accent1 4 2 3 2" xfId="27004" hidden="1"/>
    <cellStyle name="40% - Accent1 4 2 3 2" xfId="27152" hidden="1"/>
    <cellStyle name="40% - Accent1 4 2 3 2" xfId="27490" hidden="1"/>
    <cellStyle name="40% - Accent1 4 2 3 2" xfId="27827" hidden="1"/>
    <cellStyle name="40% - Accent1 4 2 3 2" xfId="28393" hidden="1"/>
    <cellStyle name="40% - Accent1 4 2 3 2" xfId="28508" hidden="1"/>
    <cellStyle name="40% - Accent1 4 2 3 2" xfId="29231" hidden="1"/>
    <cellStyle name="40% - Accent1 4 2 3 2" xfId="29404" hidden="1"/>
    <cellStyle name="40% - Accent1 4 2 3 2" xfId="29797" hidden="1"/>
    <cellStyle name="40% - Accent1 4 2 3 2" xfId="29945" hidden="1"/>
    <cellStyle name="40% - Accent1 4 2 3 2" xfId="30283" hidden="1"/>
    <cellStyle name="40% - Accent1 4 2 3 2" xfId="30620" hidden="1"/>
    <cellStyle name="40% - Accent1 4 2 3 2" xfId="31185" hidden="1"/>
    <cellStyle name="40% - Accent1 4 2 3 2" xfId="31300" hidden="1"/>
    <cellStyle name="40% - Accent1 4 2 3 2" xfId="32023" hidden="1"/>
    <cellStyle name="40% - Accent1 4 2 3 2" xfId="32196" hidden="1"/>
    <cellStyle name="40% - Accent1 4 2 3 2" xfId="32589" hidden="1"/>
    <cellStyle name="40% - Accent1 4 2 3 2" xfId="32737" hidden="1"/>
    <cellStyle name="40% - Accent1 4 2 3 2" xfId="33075" hidden="1"/>
    <cellStyle name="40% - Accent1 4 2 3 2" xfId="33412" hidden="1"/>
    <cellStyle name="40% - Accent1 4 2 3 2" xfId="33976" hidden="1"/>
    <cellStyle name="40% - Accent1 4 2 3 2" xfId="34091" hidden="1"/>
    <cellStyle name="40% - Accent1 4 2 3 2" xfId="34814" hidden="1"/>
    <cellStyle name="40% - Accent1 4 2 3 2" xfId="34987" hidden="1"/>
    <cellStyle name="40% - Accent1 4 2 3 2" xfId="35380" hidden="1"/>
    <cellStyle name="40% - Accent1 4 2 3 2" xfId="35528" hidden="1"/>
    <cellStyle name="40% - Accent1 4 2 3 2" xfId="35866" hidden="1"/>
    <cellStyle name="40% - Accent1 4 2 3 2" xfId="36203" hidden="1"/>
    <cellStyle name="40% - Accent1 4 2 3 2" xfId="36768" hidden="1"/>
    <cellStyle name="40% - Accent1 4 2 3 2" xfId="36883" hidden="1"/>
    <cellStyle name="40% - Accent1 4 2 3 2" xfId="37606" hidden="1"/>
    <cellStyle name="40% - Accent1 4 2 3 2" xfId="37779" hidden="1"/>
    <cellStyle name="40% - Accent1 4 2 3 2" xfId="38172" hidden="1"/>
    <cellStyle name="40% - Accent1 4 2 3 2" xfId="38320" hidden="1"/>
    <cellStyle name="40% - Accent1 4 2 3 2" xfId="38658" hidden="1"/>
    <cellStyle name="40% - Accent1 4 2 3 2" xfId="38995" hidden="1"/>
    <cellStyle name="40% - Accent1 4 2 3 2" xfId="39560" hidden="1"/>
    <cellStyle name="40% - Accent1 4 2 3 2" xfId="39675" hidden="1"/>
    <cellStyle name="40% - Accent1 4 2 3 2" xfId="40398" hidden="1"/>
    <cellStyle name="40% - Accent1 4 2 3 2" xfId="40571" hidden="1"/>
    <cellStyle name="40% - Accent1 4 2 3 2" xfId="40964" hidden="1"/>
    <cellStyle name="40% - Accent1 4 2 3 2" xfId="41112" hidden="1"/>
    <cellStyle name="40% - Accent1 4 2 3 2" xfId="41450" hidden="1"/>
    <cellStyle name="40% - Accent1 4 2 3 2" xfId="41787" hidden="1"/>
    <cellStyle name="40% - Accent1 4 2 3 2" xfId="42350" hidden="1"/>
    <cellStyle name="40% - Accent1 4 2 3 2" xfId="42465" hidden="1"/>
    <cellStyle name="40% - Accent1 4 2 3 2" xfId="43188" hidden="1"/>
    <cellStyle name="40% - Accent1 4 2 3 2" xfId="43361" hidden="1"/>
    <cellStyle name="40% - Accent1 4 2 3 2" xfId="43754" hidden="1"/>
    <cellStyle name="40% - Accent1 4 2 3 2" xfId="43902" hidden="1"/>
    <cellStyle name="40% - Accent1 4 2 3 2" xfId="44240" hidden="1"/>
    <cellStyle name="40% - Accent1 4 2 3 2" xfId="44577" hidden="1"/>
    <cellStyle name="40% - Accent1 4 2 3 2" xfId="45142" hidden="1"/>
    <cellStyle name="40% - Accent1 4 2 3 2" xfId="45257" hidden="1"/>
    <cellStyle name="40% - Accent1 4 2 3 2" xfId="45980" hidden="1"/>
    <cellStyle name="40% - Accent1 4 2 3 2" xfId="46153" hidden="1"/>
    <cellStyle name="40% - Accent1 4 2 3 2" xfId="46546" hidden="1"/>
    <cellStyle name="40% - Accent1 4 2 3 2" xfId="46694" hidden="1"/>
    <cellStyle name="40% - Accent1 4 2 3 2" xfId="47032" hidden="1"/>
    <cellStyle name="40% - Accent1 4 2 3 2" xfId="47369" hidden="1"/>
    <cellStyle name="40% - Accent1 4 2 3 2" xfId="47934" hidden="1"/>
    <cellStyle name="40% - Accent1 4 2 3 2" xfId="48049" hidden="1"/>
    <cellStyle name="40% - Accent1 4 2 3 2" xfId="48772" hidden="1"/>
    <cellStyle name="40% - Accent1 4 2 3 2" xfId="48945" hidden="1"/>
    <cellStyle name="40% - Accent1 4 2 3 2" xfId="49338" hidden="1"/>
    <cellStyle name="40% - Accent1 4 2 3 2" xfId="49486" hidden="1"/>
    <cellStyle name="40% - Accent1 4 2 3 2" xfId="49824" hidden="1"/>
    <cellStyle name="40% - Accent1 4 2 3 2" xfId="50161" hidden="1"/>
    <cellStyle name="40% - Accent1 4 2 3 2" xfId="50724" hidden="1"/>
    <cellStyle name="40% - Accent1 4 2 3 2" xfId="50839" hidden="1"/>
    <cellStyle name="40% - Accent1 4 2 3 2" xfId="51562" hidden="1"/>
    <cellStyle name="40% - Accent1 4 2 3 2" xfId="51735" hidden="1"/>
    <cellStyle name="40% - Accent1 4 2 3 2" xfId="52128" hidden="1"/>
    <cellStyle name="40% - Accent1 4 2 3 2" xfId="52276" hidden="1"/>
    <cellStyle name="40% - Accent1 4 2 3 2" xfId="52614" hidden="1"/>
    <cellStyle name="40% - Accent1 4 2 3 2" xfId="52951" hidden="1"/>
    <cellStyle name="40% - Accent1 4 2 3 2" xfId="53516" hidden="1"/>
    <cellStyle name="40% - Accent1 4 2 3 2" xfId="53631" hidden="1"/>
    <cellStyle name="40% - Accent1 4 2 3 2" xfId="54354" hidden="1"/>
    <cellStyle name="40% - Accent1 4 2 3 2" xfId="54527" hidden="1"/>
    <cellStyle name="40% - Accent1 4 2 3 2" xfId="54920" hidden="1"/>
    <cellStyle name="40% - Accent1 4 2 3 2" xfId="55068" hidden="1"/>
    <cellStyle name="40% - Accent1 4 2 3 2" xfId="55406" hidden="1"/>
    <cellStyle name="40% - Accent1 4 2 3 2" xfId="55743" hidden="1"/>
    <cellStyle name="40% - Accent1 4 2 3 2" xfId="56308" hidden="1"/>
    <cellStyle name="40% - Accent1 4 2 3 2" xfId="56423" hidden="1"/>
    <cellStyle name="40% - Accent1 4 2 3 2" xfId="57146" hidden="1"/>
    <cellStyle name="40% - Accent1 4 2 3 2" xfId="57319" hidden="1"/>
    <cellStyle name="40% - Accent1 4 2 3 2" xfId="57712" hidden="1"/>
    <cellStyle name="40% - Accent1 4 2 3 2" xfId="57860" hidden="1"/>
    <cellStyle name="40% - Accent1 4 2 3 2" xfId="58198" hidden="1"/>
    <cellStyle name="40% - Accent1 4 2 3 2" xfId="58535" hidden="1"/>
    <cellStyle name="40% - Accent1 4 2 4 2" xfId="493" hidden="1"/>
    <cellStyle name="40% - Accent1 4 2 4 2" xfId="660" hidden="1"/>
    <cellStyle name="40% - Accent1 4 2 4 2" xfId="2020" hidden="1"/>
    <cellStyle name="40% - Accent1 4 2 4 2" xfId="2336" hidden="1"/>
    <cellStyle name="40% - Accent1 4 2 4 2" xfId="3120" hidden="1"/>
    <cellStyle name="40% - Accent1 4 2 4 2" xfId="3435" hidden="1"/>
    <cellStyle name="40% - Accent1 4 2 4 2" xfId="4098" hidden="1"/>
    <cellStyle name="40% - Accent1 4 2 4 2" xfId="4731" hidden="1"/>
    <cellStyle name="40% - Accent1 4 2 4 2" xfId="5825" hidden="1"/>
    <cellStyle name="40% - Accent1 4 2 4 2" xfId="5940" hidden="1"/>
    <cellStyle name="40% - Accent1 4 2 4 2" xfId="6663" hidden="1"/>
    <cellStyle name="40% - Accent1 4 2 4 2" xfId="6836" hidden="1"/>
    <cellStyle name="40% - Accent1 4 2 4 2" xfId="7229" hidden="1"/>
    <cellStyle name="40% - Accent1 4 2 4 2" xfId="7377" hidden="1"/>
    <cellStyle name="40% - Accent1 4 2 4 2" xfId="7715" hidden="1"/>
    <cellStyle name="40% - Accent1 4 2 4 2" xfId="8052" hidden="1"/>
    <cellStyle name="40% - Accent1 4 2 4 2" xfId="8617" hidden="1"/>
    <cellStyle name="40% - Accent1 4 2 4 2" xfId="8732" hidden="1"/>
    <cellStyle name="40% - Accent1 4 2 4 2" xfId="9455" hidden="1"/>
    <cellStyle name="40% - Accent1 4 2 4 2" xfId="9628" hidden="1"/>
    <cellStyle name="40% - Accent1 4 2 4 2" xfId="10021" hidden="1"/>
    <cellStyle name="40% - Accent1 4 2 4 2" xfId="10169" hidden="1"/>
    <cellStyle name="40% - Accent1 4 2 4 2" xfId="10507" hidden="1"/>
    <cellStyle name="40% - Accent1 4 2 4 2" xfId="10844" hidden="1"/>
    <cellStyle name="40% - Accent1 4 2 4 2" xfId="5078" hidden="1"/>
    <cellStyle name="40% - Accent1 4 2 4 2" xfId="4826" hidden="1"/>
    <cellStyle name="40% - Accent1 4 2 4 2" xfId="3322" hidden="1"/>
    <cellStyle name="40% - Accent1 4 2 4 2" xfId="2998" hidden="1"/>
    <cellStyle name="40% - Accent1 4 2 4 2" xfId="2196" hidden="1"/>
    <cellStyle name="40% - Accent1 4 2 4 2" xfId="1880" hidden="1"/>
    <cellStyle name="40% - Accent1 4 2 4 2" xfId="1016" hidden="1"/>
    <cellStyle name="40% - Accent1 4 2 4 2" xfId="293" hidden="1"/>
    <cellStyle name="40% - Accent1 4 2 4 2" xfId="11561" hidden="1"/>
    <cellStyle name="40% - Accent1 4 2 4 2" xfId="11676" hidden="1"/>
    <cellStyle name="40% - Accent1 4 2 4 2" xfId="12399" hidden="1"/>
    <cellStyle name="40% - Accent1 4 2 4 2" xfId="12572" hidden="1"/>
    <cellStyle name="40% - Accent1 4 2 4 2" xfId="12965" hidden="1"/>
    <cellStyle name="40% - Accent1 4 2 4 2" xfId="13113" hidden="1"/>
    <cellStyle name="40% - Accent1 4 2 4 2" xfId="13451" hidden="1"/>
    <cellStyle name="40% - Accent1 4 2 4 2" xfId="13788" hidden="1"/>
    <cellStyle name="40% - Accent1 4 2 4 2" xfId="14353" hidden="1"/>
    <cellStyle name="40% - Accent1 4 2 4 2" xfId="14468" hidden="1"/>
    <cellStyle name="40% - Accent1 4 2 4 2" xfId="15191" hidden="1"/>
    <cellStyle name="40% - Accent1 4 2 4 2" xfId="15364" hidden="1"/>
    <cellStyle name="40% - Accent1 4 2 4 2" xfId="15757" hidden="1"/>
    <cellStyle name="40% - Accent1 4 2 4 2" xfId="15905" hidden="1"/>
    <cellStyle name="40% - Accent1 4 2 4 2" xfId="16243" hidden="1"/>
    <cellStyle name="40% - Accent1 4 2 4 2" xfId="16580" hidden="1"/>
    <cellStyle name="40% - Accent1 4 2 4 2" xfId="17186" hidden="1"/>
    <cellStyle name="40% - Accent1 4 2 4 2" xfId="17301" hidden="1"/>
    <cellStyle name="40% - Accent1 4 2 4 2" xfId="18024" hidden="1"/>
    <cellStyle name="40% - Accent1 4 2 4 2" xfId="18197" hidden="1"/>
    <cellStyle name="40% - Accent1 4 2 4 2" xfId="18590" hidden="1"/>
    <cellStyle name="40% - Accent1 4 2 4 2" xfId="18738" hidden="1"/>
    <cellStyle name="40% - Accent1 4 2 4 2" xfId="19076" hidden="1"/>
    <cellStyle name="40% - Accent1 4 2 4 2" xfId="19413" hidden="1"/>
    <cellStyle name="40% - Accent1 4 2 4 2" xfId="19979" hidden="1"/>
    <cellStyle name="40% - Accent1 4 2 4 2" xfId="20094" hidden="1"/>
    <cellStyle name="40% - Accent1 4 2 4 2" xfId="20817" hidden="1"/>
    <cellStyle name="40% - Accent1 4 2 4 2" xfId="20990" hidden="1"/>
    <cellStyle name="40% - Accent1 4 2 4 2" xfId="21383" hidden="1"/>
    <cellStyle name="40% - Accent1 4 2 4 2" xfId="21531" hidden="1"/>
    <cellStyle name="40% - Accent1 4 2 4 2" xfId="21869" hidden="1"/>
    <cellStyle name="40% - Accent1 4 2 4 2" xfId="22206" hidden="1"/>
    <cellStyle name="40% - Accent1 4 2 4 2" xfId="22771" hidden="1"/>
    <cellStyle name="40% - Accent1 4 2 4 2" xfId="22886" hidden="1"/>
    <cellStyle name="40% - Accent1 4 2 4 2" xfId="23609" hidden="1"/>
    <cellStyle name="40% - Accent1 4 2 4 2" xfId="23782" hidden="1"/>
    <cellStyle name="40% - Accent1 4 2 4 2" xfId="24175" hidden="1"/>
    <cellStyle name="40% - Accent1 4 2 4 2" xfId="24323" hidden="1"/>
    <cellStyle name="40% - Accent1 4 2 4 2" xfId="24661" hidden="1"/>
    <cellStyle name="40% - Accent1 4 2 4 2" xfId="24998" hidden="1"/>
    <cellStyle name="40% - Accent1 4 2 4 2" xfId="25564" hidden="1"/>
    <cellStyle name="40% - Accent1 4 2 4 2" xfId="25679" hidden="1"/>
    <cellStyle name="40% - Accent1 4 2 4 2" xfId="26402" hidden="1"/>
    <cellStyle name="40% - Accent1 4 2 4 2" xfId="26575" hidden="1"/>
    <cellStyle name="40% - Accent1 4 2 4 2" xfId="26968" hidden="1"/>
    <cellStyle name="40% - Accent1 4 2 4 2" xfId="27116" hidden="1"/>
    <cellStyle name="40% - Accent1 4 2 4 2" xfId="27454" hidden="1"/>
    <cellStyle name="40% - Accent1 4 2 4 2" xfId="27791" hidden="1"/>
    <cellStyle name="40% - Accent1 4 2 4 2" xfId="28357" hidden="1"/>
    <cellStyle name="40% - Accent1 4 2 4 2" xfId="28472" hidden="1"/>
    <cellStyle name="40% - Accent1 4 2 4 2" xfId="29195" hidden="1"/>
    <cellStyle name="40% - Accent1 4 2 4 2" xfId="29368" hidden="1"/>
    <cellStyle name="40% - Accent1 4 2 4 2" xfId="29761" hidden="1"/>
    <cellStyle name="40% - Accent1 4 2 4 2" xfId="29909" hidden="1"/>
    <cellStyle name="40% - Accent1 4 2 4 2" xfId="30247" hidden="1"/>
    <cellStyle name="40% - Accent1 4 2 4 2" xfId="30584" hidden="1"/>
    <cellStyle name="40% - Accent1 4 2 4 2" xfId="31149" hidden="1"/>
    <cellStyle name="40% - Accent1 4 2 4 2" xfId="31264" hidden="1"/>
    <cellStyle name="40% - Accent1 4 2 4 2" xfId="31987" hidden="1"/>
    <cellStyle name="40% - Accent1 4 2 4 2" xfId="32160" hidden="1"/>
    <cellStyle name="40% - Accent1 4 2 4 2" xfId="32553" hidden="1"/>
    <cellStyle name="40% - Accent1 4 2 4 2" xfId="32701" hidden="1"/>
    <cellStyle name="40% - Accent1 4 2 4 2" xfId="33039" hidden="1"/>
    <cellStyle name="40% - Accent1 4 2 4 2" xfId="33376" hidden="1"/>
    <cellStyle name="40% - Accent1 4 2 4 2" xfId="33940" hidden="1"/>
    <cellStyle name="40% - Accent1 4 2 4 2" xfId="34055" hidden="1"/>
    <cellStyle name="40% - Accent1 4 2 4 2" xfId="34778" hidden="1"/>
    <cellStyle name="40% - Accent1 4 2 4 2" xfId="34951" hidden="1"/>
    <cellStyle name="40% - Accent1 4 2 4 2" xfId="35344" hidden="1"/>
    <cellStyle name="40% - Accent1 4 2 4 2" xfId="35492" hidden="1"/>
    <cellStyle name="40% - Accent1 4 2 4 2" xfId="35830" hidden="1"/>
    <cellStyle name="40% - Accent1 4 2 4 2" xfId="36167" hidden="1"/>
    <cellStyle name="40% - Accent1 4 2 4 2" xfId="36732" hidden="1"/>
    <cellStyle name="40% - Accent1 4 2 4 2" xfId="36847" hidden="1"/>
    <cellStyle name="40% - Accent1 4 2 4 2" xfId="37570" hidden="1"/>
    <cellStyle name="40% - Accent1 4 2 4 2" xfId="37743" hidden="1"/>
    <cellStyle name="40% - Accent1 4 2 4 2" xfId="38136" hidden="1"/>
    <cellStyle name="40% - Accent1 4 2 4 2" xfId="38284" hidden="1"/>
    <cellStyle name="40% - Accent1 4 2 4 2" xfId="38622" hidden="1"/>
    <cellStyle name="40% - Accent1 4 2 4 2" xfId="38959" hidden="1"/>
    <cellStyle name="40% - Accent1 4 2 4 2" xfId="39524" hidden="1"/>
    <cellStyle name="40% - Accent1 4 2 4 2" xfId="39639" hidden="1"/>
    <cellStyle name="40% - Accent1 4 2 4 2" xfId="40362" hidden="1"/>
    <cellStyle name="40% - Accent1 4 2 4 2" xfId="40535" hidden="1"/>
    <cellStyle name="40% - Accent1 4 2 4 2" xfId="40928" hidden="1"/>
    <cellStyle name="40% - Accent1 4 2 4 2" xfId="41076" hidden="1"/>
    <cellStyle name="40% - Accent1 4 2 4 2" xfId="41414" hidden="1"/>
    <cellStyle name="40% - Accent1 4 2 4 2" xfId="41751" hidden="1"/>
    <cellStyle name="40% - Accent1 4 2 4 2" xfId="42314" hidden="1"/>
    <cellStyle name="40% - Accent1 4 2 4 2" xfId="42429" hidden="1"/>
    <cellStyle name="40% - Accent1 4 2 4 2" xfId="43152" hidden="1"/>
    <cellStyle name="40% - Accent1 4 2 4 2" xfId="43325" hidden="1"/>
    <cellStyle name="40% - Accent1 4 2 4 2" xfId="43718" hidden="1"/>
    <cellStyle name="40% - Accent1 4 2 4 2" xfId="43866" hidden="1"/>
    <cellStyle name="40% - Accent1 4 2 4 2" xfId="44204" hidden="1"/>
    <cellStyle name="40% - Accent1 4 2 4 2" xfId="44541" hidden="1"/>
    <cellStyle name="40% - Accent1 4 2 4 2" xfId="45106" hidden="1"/>
    <cellStyle name="40% - Accent1 4 2 4 2" xfId="45221" hidden="1"/>
    <cellStyle name="40% - Accent1 4 2 4 2" xfId="45944" hidden="1"/>
    <cellStyle name="40% - Accent1 4 2 4 2" xfId="46117" hidden="1"/>
    <cellStyle name="40% - Accent1 4 2 4 2" xfId="46510" hidden="1"/>
    <cellStyle name="40% - Accent1 4 2 4 2" xfId="46658" hidden="1"/>
    <cellStyle name="40% - Accent1 4 2 4 2" xfId="46996" hidden="1"/>
    <cellStyle name="40% - Accent1 4 2 4 2" xfId="47333" hidden="1"/>
    <cellStyle name="40% - Accent1 4 2 4 2" xfId="47898" hidden="1"/>
    <cellStyle name="40% - Accent1 4 2 4 2" xfId="48013" hidden="1"/>
    <cellStyle name="40% - Accent1 4 2 4 2" xfId="48736" hidden="1"/>
    <cellStyle name="40% - Accent1 4 2 4 2" xfId="48909" hidden="1"/>
    <cellStyle name="40% - Accent1 4 2 4 2" xfId="49302" hidden="1"/>
    <cellStyle name="40% - Accent1 4 2 4 2" xfId="49450" hidden="1"/>
    <cellStyle name="40% - Accent1 4 2 4 2" xfId="49788" hidden="1"/>
    <cellStyle name="40% - Accent1 4 2 4 2" xfId="50125" hidden="1"/>
    <cellStyle name="40% - Accent1 4 2 4 2" xfId="50688" hidden="1"/>
    <cellStyle name="40% - Accent1 4 2 4 2" xfId="50803" hidden="1"/>
    <cellStyle name="40% - Accent1 4 2 4 2" xfId="51526" hidden="1"/>
    <cellStyle name="40% - Accent1 4 2 4 2" xfId="51699" hidden="1"/>
    <cellStyle name="40% - Accent1 4 2 4 2" xfId="52092" hidden="1"/>
    <cellStyle name="40% - Accent1 4 2 4 2" xfId="52240" hidden="1"/>
    <cellStyle name="40% - Accent1 4 2 4 2" xfId="52578" hidden="1"/>
    <cellStyle name="40% - Accent1 4 2 4 2" xfId="52915" hidden="1"/>
    <cellStyle name="40% - Accent1 4 2 4 2" xfId="53480" hidden="1"/>
    <cellStyle name="40% - Accent1 4 2 4 2" xfId="53595" hidden="1"/>
    <cellStyle name="40% - Accent1 4 2 4 2" xfId="54318" hidden="1"/>
    <cellStyle name="40% - Accent1 4 2 4 2" xfId="54491" hidden="1"/>
    <cellStyle name="40% - Accent1 4 2 4 2" xfId="54884" hidden="1"/>
    <cellStyle name="40% - Accent1 4 2 4 2" xfId="55032" hidden="1"/>
    <cellStyle name="40% - Accent1 4 2 4 2" xfId="55370" hidden="1"/>
    <cellStyle name="40% - Accent1 4 2 4 2" xfId="55707" hidden="1"/>
    <cellStyle name="40% - Accent1 4 2 4 2" xfId="56272" hidden="1"/>
    <cellStyle name="40% - Accent1 4 2 4 2" xfId="56387" hidden="1"/>
    <cellStyle name="40% - Accent1 4 2 4 2" xfId="57110" hidden="1"/>
    <cellStyle name="40% - Accent1 4 2 4 2" xfId="57283" hidden="1"/>
    <cellStyle name="40% - Accent1 4 2 4 2" xfId="57676" hidden="1"/>
    <cellStyle name="40% - Accent1 4 2 4 2" xfId="57824" hidden="1"/>
    <cellStyle name="40% - Accent1 4 2 4 2" xfId="58162" hidden="1"/>
    <cellStyle name="40% - Accent1 4 2 4 2" xfId="58499" hidden="1"/>
    <cellStyle name="40% - Accent1 4 3 3 2" xfId="492" hidden="1"/>
    <cellStyle name="40% - Accent1 4 3 3 2" xfId="659" hidden="1"/>
    <cellStyle name="40% - Accent1 4 3 3 2" xfId="2019" hidden="1"/>
    <cellStyle name="40% - Accent1 4 3 3 2" xfId="2335" hidden="1"/>
    <cellStyle name="40% - Accent1 4 3 3 2" xfId="3119" hidden="1"/>
    <cellStyle name="40% - Accent1 4 3 3 2" xfId="3434" hidden="1"/>
    <cellStyle name="40% - Accent1 4 3 3 2" xfId="4097" hidden="1"/>
    <cellStyle name="40% - Accent1 4 3 3 2" xfId="4730" hidden="1"/>
    <cellStyle name="40% - Accent1 4 3 3 2" xfId="5824" hidden="1"/>
    <cellStyle name="40% - Accent1 4 3 3 2" xfId="5939" hidden="1"/>
    <cellStyle name="40% - Accent1 4 3 3 2" xfId="6662" hidden="1"/>
    <cellStyle name="40% - Accent1 4 3 3 2" xfId="6835" hidden="1"/>
    <cellStyle name="40% - Accent1 4 3 3 2" xfId="7228" hidden="1"/>
    <cellStyle name="40% - Accent1 4 3 3 2" xfId="7376" hidden="1"/>
    <cellStyle name="40% - Accent1 4 3 3 2" xfId="7714" hidden="1"/>
    <cellStyle name="40% - Accent1 4 3 3 2" xfId="8051" hidden="1"/>
    <cellStyle name="40% - Accent1 4 3 3 2" xfId="8616" hidden="1"/>
    <cellStyle name="40% - Accent1 4 3 3 2" xfId="8731" hidden="1"/>
    <cellStyle name="40% - Accent1 4 3 3 2" xfId="9454" hidden="1"/>
    <cellStyle name="40% - Accent1 4 3 3 2" xfId="9627" hidden="1"/>
    <cellStyle name="40% - Accent1 4 3 3 2" xfId="10020" hidden="1"/>
    <cellStyle name="40% - Accent1 4 3 3 2" xfId="10168" hidden="1"/>
    <cellStyle name="40% - Accent1 4 3 3 2" xfId="10506" hidden="1"/>
    <cellStyle name="40% - Accent1 4 3 3 2" xfId="10843" hidden="1"/>
    <cellStyle name="40% - Accent1 4 3 3 2" xfId="5079" hidden="1"/>
    <cellStyle name="40% - Accent1 4 3 3 2" xfId="4827" hidden="1"/>
    <cellStyle name="40% - Accent1 4 3 3 2" xfId="3323" hidden="1"/>
    <cellStyle name="40% - Accent1 4 3 3 2" xfId="2999" hidden="1"/>
    <cellStyle name="40% - Accent1 4 3 3 2" xfId="2197" hidden="1"/>
    <cellStyle name="40% - Accent1 4 3 3 2" xfId="1881" hidden="1"/>
    <cellStyle name="40% - Accent1 4 3 3 2" xfId="1017" hidden="1"/>
    <cellStyle name="40% - Accent1 4 3 3 2" xfId="294" hidden="1"/>
    <cellStyle name="40% - Accent1 4 3 3 2" xfId="11560" hidden="1"/>
    <cellStyle name="40% - Accent1 4 3 3 2" xfId="11675" hidden="1"/>
    <cellStyle name="40% - Accent1 4 3 3 2" xfId="12398" hidden="1"/>
    <cellStyle name="40% - Accent1 4 3 3 2" xfId="12571" hidden="1"/>
    <cellStyle name="40% - Accent1 4 3 3 2" xfId="12964" hidden="1"/>
    <cellStyle name="40% - Accent1 4 3 3 2" xfId="13112" hidden="1"/>
    <cellStyle name="40% - Accent1 4 3 3 2" xfId="13450" hidden="1"/>
    <cellStyle name="40% - Accent1 4 3 3 2" xfId="13787" hidden="1"/>
    <cellStyle name="40% - Accent1 4 3 3 2" xfId="14352" hidden="1"/>
    <cellStyle name="40% - Accent1 4 3 3 2" xfId="14467" hidden="1"/>
    <cellStyle name="40% - Accent1 4 3 3 2" xfId="15190" hidden="1"/>
    <cellStyle name="40% - Accent1 4 3 3 2" xfId="15363" hidden="1"/>
    <cellStyle name="40% - Accent1 4 3 3 2" xfId="15756" hidden="1"/>
    <cellStyle name="40% - Accent1 4 3 3 2" xfId="15904" hidden="1"/>
    <cellStyle name="40% - Accent1 4 3 3 2" xfId="16242" hidden="1"/>
    <cellStyle name="40% - Accent1 4 3 3 2" xfId="16579" hidden="1"/>
    <cellStyle name="40% - Accent1 4 3 3 2" xfId="17185" hidden="1"/>
    <cellStyle name="40% - Accent1 4 3 3 2" xfId="17300" hidden="1"/>
    <cellStyle name="40% - Accent1 4 3 3 2" xfId="18023" hidden="1"/>
    <cellStyle name="40% - Accent1 4 3 3 2" xfId="18196" hidden="1"/>
    <cellStyle name="40% - Accent1 4 3 3 2" xfId="18589" hidden="1"/>
    <cellStyle name="40% - Accent1 4 3 3 2" xfId="18737" hidden="1"/>
    <cellStyle name="40% - Accent1 4 3 3 2" xfId="19075" hidden="1"/>
    <cellStyle name="40% - Accent1 4 3 3 2" xfId="19412" hidden="1"/>
    <cellStyle name="40% - Accent1 4 3 3 2" xfId="19978" hidden="1"/>
    <cellStyle name="40% - Accent1 4 3 3 2" xfId="20093" hidden="1"/>
    <cellStyle name="40% - Accent1 4 3 3 2" xfId="20816" hidden="1"/>
    <cellStyle name="40% - Accent1 4 3 3 2" xfId="20989" hidden="1"/>
    <cellStyle name="40% - Accent1 4 3 3 2" xfId="21382" hidden="1"/>
    <cellStyle name="40% - Accent1 4 3 3 2" xfId="21530" hidden="1"/>
    <cellStyle name="40% - Accent1 4 3 3 2" xfId="21868" hidden="1"/>
    <cellStyle name="40% - Accent1 4 3 3 2" xfId="22205" hidden="1"/>
    <cellStyle name="40% - Accent1 4 3 3 2" xfId="22770" hidden="1"/>
    <cellStyle name="40% - Accent1 4 3 3 2" xfId="22885" hidden="1"/>
    <cellStyle name="40% - Accent1 4 3 3 2" xfId="23608" hidden="1"/>
    <cellStyle name="40% - Accent1 4 3 3 2" xfId="23781" hidden="1"/>
    <cellStyle name="40% - Accent1 4 3 3 2" xfId="24174" hidden="1"/>
    <cellStyle name="40% - Accent1 4 3 3 2" xfId="24322" hidden="1"/>
    <cellStyle name="40% - Accent1 4 3 3 2" xfId="24660" hidden="1"/>
    <cellStyle name="40% - Accent1 4 3 3 2" xfId="24997" hidden="1"/>
    <cellStyle name="40% - Accent1 4 3 3 2" xfId="25563" hidden="1"/>
    <cellStyle name="40% - Accent1 4 3 3 2" xfId="25678" hidden="1"/>
    <cellStyle name="40% - Accent1 4 3 3 2" xfId="26401" hidden="1"/>
    <cellStyle name="40% - Accent1 4 3 3 2" xfId="26574" hidden="1"/>
    <cellStyle name="40% - Accent1 4 3 3 2" xfId="26967" hidden="1"/>
    <cellStyle name="40% - Accent1 4 3 3 2" xfId="27115" hidden="1"/>
    <cellStyle name="40% - Accent1 4 3 3 2" xfId="27453" hidden="1"/>
    <cellStyle name="40% - Accent1 4 3 3 2" xfId="27790" hidden="1"/>
    <cellStyle name="40% - Accent1 4 3 3 2" xfId="28356" hidden="1"/>
    <cellStyle name="40% - Accent1 4 3 3 2" xfId="28471" hidden="1"/>
    <cellStyle name="40% - Accent1 4 3 3 2" xfId="29194" hidden="1"/>
    <cellStyle name="40% - Accent1 4 3 3 2" xfId="29367" hidden="1"/>
    <cellStyle name="40% - Accent1 4 3 3 2" xfId="29760" hidden="1"/>
    <cellStyle name="40% - Accent1 4 3 3 2" xfId="29908" hidden="1"/>
    <cellStyle name="40% - Accent1 4 3 3 2" xfId="30246" hidden="1"/>
    <cellStyle name="40% - Accent1 4 3 3 2" xfId="30583" hidden="1"/>
    <cellStyle name="40% - Accent1 4 3 3 2" xfId="31148" hidden="1"/>
    <cellStyle name="40% - Accent1 4 3 3 2" xfId="31263" hidden="1"/>
    <cellStyle name="40% - Accent1 4 3 3 2" xfId="31986" hidden="1"/>
    <cellStyle name="40% - Accent1 4 3 3 2" xfId="32159" hidden="1"/>
    <cellStyle name="40% - Accent1 4 3 3 2" xfId="32552" hidden="1"/>
    <cellStyle name="40% - Accent1 4 3 3 2" xfId="32700" hidden="1"/>
    <cellStyle name="40% - Accent1 4 3 3 2" xfId="33038" hidden="1"/>
    <cellStyle name="40% - Accent1 4 3 3 2" xfId="33375" hidden="1"/>
    <cellStyle name="40% - Accent1 4 3 3 2" xfId="33939" hidden="1"/>
    <cellStyle name="40% - Accent1 4 3 3 2" xfId="34054" hidden="1"/>
    <cellStyle name="40% - Accent1 4 3 3 2" xfId="34777" hidden="1"/>
    <cellStyle name="40% - Accent1 4 3 3 2" xfId="34950" hidden="1"/>
    <cellStyle name="40% - Accent1 4 3 3 2" xfId="35343" hidden="1"/>
    <cellStyle name="40% - Accent1 4 3 3 2" xfId="35491" hidden="1"/>
    <cellStyle name="40% - Accent1 4 3 3 2" xfId="35829" hidden="1"/>
    <cellStyle name="40% - Accent1 4 3 3 2" xfId="36166" hidden="1"/>
    <cellStyle name="40% - Accent1 4 3 3 2" xfId="36731" hidden="1"/>
    <cellStyle name="40% - Accent1 4 3 3 2" xfId="36846" hidden="1"/>
    <cellStyle name="40% - Accent1 4 3 3 2" xfId="37569" hidden="1"/>
    <cellStyle name="40% - Accent1 4 3 3 2" xfId="37742" hidden="1"/>
    <cellStyle name="40% - Accent1 4 3 3 2" xfId="38135" hidden="1"/>
    <cellStyle name="40% - Accent1 4 3 3 2" xfId="38283" hidden="1"/>
    <cellStyle name="40% - Accent1 4 3 3 2" xfId="38621" hidden="1"/>
    <cellStyle name="40% - Accent1 4 3 3 2" xfId="38958" hidden="1"/>
    <cellStyle name="40% - Accent1 4 3 3 2" xfId="39523" hidden="1"/>
    <cellStyle name="40% - Accent1 4 3 3 2" xfId="39638" hidden="1"/>
    <cellStyle name="40% - Accent1 4 3 3 2" xfId="40361" hidden="1"/>
    <cellStyle name="40% - Accent1 4 3 3 2" xfId="40534" hidden="1"/>
    <cellStyle name="40% - Accent1 4 3 3 2" xfId="40927" hidden="1"/>
    <cellStyle name="40% - Accent1 4 3 3 2" xfId="41075" hidden="1"/>
    <cellStyle name="40% - Accent1 4 3 3 2" xfId="41413" hidden="1"/>
    <cellStyle name="40% - Accent1 4 3 3 2" xfId="41750" hidden="1"/>
    <cellStyle name="40% - Accent1 4 3 3 2" xfId="42313" hidden="1"/>
    <cellStyle name="40% - Accent1 4 3 3 2" xfId="42428" hidden="1"/>
    <cellStyle name="40% - Accent1 4 3 3 2" xfId="43151" hidden="1"/>
    <cellStyle name="40% - Accent1 4 3 3 2" xfId="43324" hidden="1"/>
    <cellStyle name="40% - Accent1 4 3 3 2" xfId="43717" hidden="1"/>
    <cellStyle name="40% - Accent1 4 3 3 2" xfId="43865" hidden="1"/>
    <cellStyle name="40% - Accent1 4 3 3 2" xfId="44203" hidden="1"/>
    <cellStyle name="40% - Accent1 4 3 3 2" xfId="44540" hidden="1"/>
    <cellStyle name="40% - Accent1 4 3 3 2" xfId="45105" hidden="1"/>
    <cellStyle name="40% - Accent1 4 3 3 2" xfId="45220" hidden="1"/>
    <cellStyle name="40% - Accent1 4 3 3 2" xfId="45943" hidden="1"/>
    <cellStyle name="40% - Accent1 4 3 3 2" xfId="46116" hidden="1"/>
    <cellStyle name="40% - Accent1 4 3 3 2" xfId="46509" hidden="1"/>
    <cellStyle name="40% - Accent1 4 3 3 2" xfId="46657" hidden="1"/>
    <cellStyle name="40% - Accent1 4 3 3 2" xfId="46995" hidden="1"/>
    <cellStyle name="40% - Accent1 4 3 3 2" xfId="47332" hidden="1"/>
    <cellStyle name="40% - Accent1 4 3 3 2" xfId="47897" hidden="1"/>
    <cellStyle name="40% - Accent1 4 3 3 2" xfId="48012" hidden="1"/>
    <cellStyle name="40% - Accent1 4 3 3 2" xfId="48735" hidden="1"/>
    <cellStyle name="40% - Accent1 4 3 3 2" xfId="48908" hidden="1"/>
    <cellStyle name="40% - Accent1 4 3 3 2" xfId="49301" hidden="1"/>
    <cellStyle name="40% - Accent1 4 3 3 2" xfId="49449" hidden="1"/>
    <cellStyle name="40% - Accent1 4 3 3 2" xfId="49787" hidden="1"/>
    <cellStyle name="40% - Accent1 4 3 3 2" xfId="50124" hidden="1"/>
    <cellStyle name="40% - Accent1 4 3 3 2" xfId="50687" hidden="1"/>
    <cellStyle name="40% - Accent1 4 3 3 2" xfId="50802" hidden="1"/>
    <cellStyle name="40% - Accent1 4 3 3 2" xfId="51525" hidden="1"/>
    <cellStyle name="40% - Accent1 4 3 3 2" xfId="51698" hidden="1"/>
    <cellStyle name="40% - Accent1 4 3 3 2" xfId="52091" hidden="1"/>
    <cellStyle name="40% - Accent1 4 3 3 2" xfId="52239" hidden="1"/>
    <cellStyle name="40% - Accent1 4 3 3 2" xfId="52577" hidden="1"/>
    <cellStyle name="40% - Accent1 4 3 3 2" xfId="52914" hidden="1"/>
    <cellStyle name="40% - Accent1 4 3 3 2" xfId="53479" hidden="1"/>
    <cellStyle name="40% - Accent1 4 3 3 2" xfId="53594" hidden="1"/>
    <cellStyle name="40% - Accent1 4 3 3 2" xfId="54317" hidden="1"/>
    <cellStyle name="40% - Accent1 4 3 3 2" xfId="54490" hidden="1"/>
    <cellStyle name="40% - Accent1 4 3 3 2" xfId="54883" hidden="1"/>
    <cellStyle name="40% - Accent1 4 3 3 2" xfId="55031" hidden="1"/>
    <cellStyle name="40% - Accent1 4 3 3 2" xfId="55369" hidden="1"/>
    <cellStyle name="40% - Accent1 4 3 3 2" xfId="55706" hidden="1"/>
    <cellStyle name="40% - Accent1 4 3 3 2" xfId="56271" hidden="1"/>
    <cellStyle name="40% - Accent1 4 3 3 2" xfId="56386" hidden="1"/>
    <cellStyle name="40% - Accent1 4 3 3 2" xfId="57109" hidden="1"/>
    <cellStyle name="40% - Accent1 4 3 3 2" xfId="57282" hidden="1"/>
    <cellStyle name="40% - Accent1 4 3 3 2" xfId="57675" hidden="1"/>
    <cellStyle name="40% - Accent1 4 3 3 2" xfId="57823" hidden="1"/>
    <cellStyle name="40% - Accent1 4 3 3 2" xfId="58161" hidden="1"/>
    <cellStyle name="40% - Accent1 4 3 3 2" xfId="58498" hidden="1"/>
    <cellStyle name="40% - Accent1 5 2" xfId="456" hidden="1"/>
    <cellStyle name="40% - Accent1 5 2" xfId="623" hidden="1"/>
    <cellStyle name="40% - Accent1 5 2" xfId="1983" hidden="1"/>
    <cellStyle name="40% - Accent1 5 2" xfId="2299" hidden="1"/>
    <cellStyle name="40% - Accent1 5 2" xfId="3083" hidden="1"/>
    <cellStyle name="40% - Accent1 5 2" xfId="3398" hidden="1"/>
    <cellStyle name="40% - Accent1 5 2" xfId="4061" hidden="1"/>
    <cellStyle name="40% - Accent1 5 2" xfId="4694" hidden="1"/>
    <cellStyle name="40% - Accent1 5 2" xfId="5788" hidden="1"/>
    <cellStyle name="40% - Accent1 5 2" xfId="5903" hidden="1"/>
    <cellStyle name="40% - Accent1 5 2" xfId="6626" hidden="1"/>
    <cellStyle name="40% - Accent1 5 2" xfId="6799" hidden="1"/>
    <cellStyle name="40% - Accent1 5 2" xfId="7192" hidden="1"/>
    <cellStyle name="40% - Accent1 5 2" xfId="7340" hidden="1"/>
    <cellStyle name="40% - Accent1 5 2" xfId="7678" hidden="1"/>
    <cellStyle name="40% - Accent1 5 2" xfId="8015" hidden="1"/>
    <cellStyle name="40% - Accent1 5 2" xfId="8580" hidden="1"/>
    <cellStyle name="40% - Accent1 5 2" xfId="8695" hidden="1"/>
    <cellStyle name="40% - Accent1 5 2" xfId="9418" hidden="1"/>
    <cellStyle name="40% - Accent1 5 2" xfId="9591" hidden="1"/>
    <cellStyle name="40% - Accent1 5 2" xfId="9984" hidden="1"/>
    <cellStyle name="40% - Accent1 5 2" xfId="10132" hidden="1"/>
    <cellStyle name="40% - Accent1 5 2" xfId="10470" hidden="1"/>
    <cellStyle name="40% - Accent1 5 2" xfId="10807" hidden="1"/>
    <cellStyle name="40% - Accent1 5 2" xfId="5116" hidden="1"/>
    <cellStyle name="40% - Accent1 5 2" xfId="4863" hidden="1"/>
    <cellStyle name="40% - Accent1 5 2" xfId="3360" hidden="1"/>
    <cellStyle name="40% - Accent1 5 2" xfId="3035" hidden="1"/>
    <cellStyle name="40% - Accent1 5 2" xfId="2235" hidden="1"/>
    <cellStyle name="40% - Accent1 5 2" xfId="1917" hidden="1"/>
    <cellStyle name="40% - Accent1 5 2" xfId="1059" hidden="1"/>
    <cellStyle name="40% - Accent1 5 2" xfId="348" hidden="1"/>
    <cellStyle name="40% - Accent1 5 2" xfId="11524" hidden="1"/>
    <cellStyle name="40% - Accent1 5 2" xfId="11639" hidden="1"/>
    <cellStyle name="40% - Accent1 5 2" xfId="12362" hidden="1"/>
    <cellStyle name="40% - Accent1 5 2" xfId="12535" hidden="1"/>
    <cellStyle name="40% - Accent1 5 2" xfId="12928" hidden="1"/>
    <cellStyle name="40% - Accent1 5 2" xfId="13076" hidden="1"/>
    <cellStyle name="40% - Accent1 5 2" xfId="13414" hidden="1"/>
    <cellStyle name="40% - Accent1 5 2" xfId="13751" hidden="1"/>
    <cellStyle name="40% - Accent1 5 2" xfId="14316" hidden="1"/>
    <cellStyle name="40% - Accent1 5 2" xfId="14431" hidden="1"/>
    <cellStyle name="40% - Accent1 5 2" xfId="15154" hidden="1"/>
    <cellStyle name="40% - Accent1 5 2" xfId="15327" hidden="1"/>
    <cellStyle name="40% - Accent1 5 2" xfId="15720" hidden="1"/>
    <cellStyle name="40% - Accent1 5 2" xfId="15868" hidden="1"/>
    <cellStyle name="40% - Accent1 5 2" xfId="16206" hidden="1"/>
    <cellStyle name="40% - Accent1 5 2" xfId="16543" hidden="1"/>
    <cellStyle name="40% - Accent1 5 2" xfId="17149" hidden="1"/>
    <cellStyle name="40% - Accent1 5 2" xfId="17264" hidden="1"/>
    <cellStyle name="40% - Accent1 5 2" xfId="17987" hidden="1"/>
    <cellStyle name="40% - Accent1 5 2" xfId="18160" hidden="1"/>
    <cellStyle name="40% - Accent1 5 2" xfId="18553" hidden="1"/>
    <cellStyle name="40% - Accent1 5 2" xfId="18701" hidden="1"/>
    <cellStyle name="40% - Accent1 5 2" xfId="19039" hidden="1"/>
    <cellStyle name="40% - Accent1 5 2" xfId="19376" hidden="1"/>
    <cellStyle name="40% - Accent1 5 2" xfId="19942" hidden="1"/>
    <cellStyle name="40% - Accent1 5 2" xfId="20057" hidden="1"/>
    <cellStyle name="40% - Accent1 5 2" xfId="20780" hidden="1"/>
    <cellStyle name="40% - Accent1 5 2" xfId="20953" hidden="1"/>
    <cellStyle name="40% - Accent1 5 2" xfId="21346" hidden="1"/>
    <cellStyle name="40% - Accent1 5 2" xfId="21494" hidden="1"/>
    <cellStyle name="40% - Accent1 5 2" xfId="21832" hidden="1"/>
    <cellStyle name="40% - Accent1 5 2" xfId="22169" hidden="1"/>
    <cellStyle name="40% - Accent1 5 2" xfId="22734" hidden="1"/>
    <cellStyle name="40% - Accent1 5 2" xfId="22849" hidden="1"/>
    <cellStyle name="40% - Accent1 5 2" xfId="23572" hidden="1"/>
    <cellStyle name="40% - Accent1 5 2" xfId="23745" hidden="1"/>
    <cellStyle name="40% - Accent1 5 2" xfId="24138" hidden="1"/>
    <cellStyle name="40% - Accent1 5 2" xfId="24286" hidden="1"/>
    <cellStyle name="40% - Accent1 5 2" xfId="24624" hidden="1"/>
    <cellStyle name="40% - Accent1 5 2" xfId="24961" hidden="1"/>
    <cellStyle name="40% - Accent1 5 2" xfId="25527" hidden="1"/>
    <cellStyle name="40% - Accent1 5 2" xfId="25642" hidden="1"/>
    <cellStyle name="40% - Accent1 5 2" xfId="26365" hidden="1"/>
    <cellStyle name="40% - Accent1 5 2" xfId="26538" hidden="1"/>
    <cellStyle name="40% - Accent1 5 2" xfId="26931" hidden="1"/>
    <cellStyle name="40% - Accent1 5 2" xfId="27079" hidden="1"/>
    <cellStyle name="40% - Accent1 5 2" xfId="27417" hidden="1"/>
    <cellStyle name="40% - Accent1 5 2" xfId="27754" hidden="1"/>
    <cellStyle name="40% - Accent1 5 2" xfId="28320" hidden="1"/>
    <cellStyle name="40% - Accent1 5 2" xfId="28435" hidden="1"/>
    <cellStyle name="40% - Accent1 5 2" xfId="29158" hidden="1"/>
    <cellStyle name="40% - Accent1 5 2" xfId="29331" hidden="1"/>
    <cellStyle name="40% - Accent1 5 2" xfId="29724" hidden="1"/>
    <cellStyle name="40% - Accent1 5 2" xfId="29872" hidden="1"/>
    <cellStyle name="40% - Accent1 5 2" xfId="30210" hidden="1"/>
    <cellStyle name="40% - Accent1 5 2" xfId="30547" hidden="1"/>
    <cellStyle name="40% - Accent1 5 2" xfId="31112" hidden="1"/>
    <cellStyle name="40% - Accent1 5 2" xfId="31227" hidden="1"/>
    <cellStyle name="40% - Accent1 5 2" xfId="31950" hidden="1"/>
    <cellStyle name="40% - Accent1 5 2" xfId="32123" hidden="1"/>
    <cellStyle name="40% - Accent1 5 2" xfId="32516" hidden="1"/>
    <cellStyle name="40% - Accent1 5 2" xfId="32664" hidden="1"/>
    <cellStyle name="40% - Accent1 5 2" xfId="33002" hidden="1"/>
    <cellStyle name="40% - Accent1 5 2" xfId="33339" hidden="1"/>
    <cellStyle name="40% - Accent1 5 2" xfId="33903" hidden="1"/>
    <cellStyle name="40% - Accent1 5 2" xfId="34018" hidden="1"/>
    <cellStyle name="40% - Accent1 5 2" xfId="34741" hidden="1"/>
    <cellStyle name="40% - Accent1 5 2" xfId="34914" hidden="1"/>
    <cellStyle name="40% - Accent1 5 2" xfId="35307" hidden="1"/>
    <cellStyle name="40% - Accent1 5 2" xfId="35455" hidden="1"/>
    <cellStyle name="40% - Accent1 5 2" xfId="35793" hidden="1"/>
    <cellStyle name="40% - Accent1 5 2" xfId="36130" hidden="1"/>
    <cellStyle name="40% - Accent1 5 2" xfId="36695" hidden="1"/>
    <cellStyle name="40% - Accent1 5 2" xfId="36810" hidden="1"/>
    <cellStyle name="40% - Accent1 5 2" xfId="37533" hidden="1"/>
    <cellStyle name="40% - Accent1 5 2" xfId="37706" hidden="1"/>
    <cellStyle name="40% - Accent1 5 2" xfId="38099" hidden="1"/>
    <cellStyle name="40% - Accent1 5 2" xfId="38247" hidden="1"/>
    <cellStyle name="40% - Accent1 5 2" xfId="38585" hidden="1"/>
    <cellStyle name="40% - Accent1 5 2" xfId="38922" hidden="1"/>
    <cellStyle name="40% - Accent1 5 2" xfId="39487" hidden="1"/>
    <cellStyle name="40% - Accent1 5 2" xfId="39602" hidden="1"/>
    <cellStyle name="40% - Accent1 5 2" xfId="40325" hidden="1"/>
    <cellStyle name="40% - Accent1 5 2" xfId="40498" hidden="1"/>
    <cellStyle name="40% - Accent1 5 2" xfId="40891" hidden="1"/>
    <cellStyle name="40% - Accent1 5 2" xfId="41039" hidden="1"/>
    <cellStyle name="40% - Accent1 5 2" xfId="41377" hidden="1"/>
    <cellStyle name="40% - Accent1 5 2" xfId="41714" hidden="1"/>
    <cellStyle name="40% - Accent1 5 2" xfId="42277" hidden="1"/>
    <cellStyle name="40% - Accent1 5 2" xfId="42392" hidden="1"/>
    <cellStyle name="40% - Accent1 5 2" xfId="43115" hidden="1"/>
    <cellStyle name="40% - Accent1 5 2" xfId="43288" hidden="1"/>
    <cellStyle name="40% - Accent1 5 2" xfId="43681" hidden="1"/>
    <cellStyle name="40% - Accent1 5 2" xfId="43829" hidden="1"/>
    <cellStyle name="40% - Accent1 5 2" xfId="44167" hidden="1"/>
    <cellStyle name="40% - Accent1 5 2" xfId="44504" hidden="1"/>
    <cellStyle name="40% - Accent1 5 2" xfId="45069" hidden="1"/>
    <cellStyle name="40% - Accent1 5 2" xfId="45184" hidden="1"/>
    <cellStyle name="40% - Accent1 5 2" xfId="45907" hidden="1"/>
    <cellStyle name="40% - Accent1 5 2" xfId="46080" hidden="1"/>
    <cellStyle name="40% - Accent1 5 2" xfId="46473" hidden="1"/>
    <cellStyle name="40% - Accent1 5 2" xfId="46621" hidden="1"/>
    <cellStyle name="40% - Accent1 5 2" xfId="46959" hidden="1"/>
    <cellStyle name="40% - Accent1 5 2" xfId="47296" hidden="1"/>
    <cellStyle name="40% - Accent1 5 2" xfId="47861" hidden="1"/>
    <cellStyle name="40% - Accent1 5 2" xfId="47976" hidden="1"/>
    <cellStyle name="40% - Accent1 5 2" xfId="48699" hidden="1"/>
    <cellStyle name="40% - Accent1 5 2" xfId="48872" hidden="1"/>
    <cellStyle name="40% - Accent1 5 2" xfId="49265" hidden="1"/>
    <cellStyle name="40% - Accent1 5 2" xfId="49413" hidden="1"/>
    <cellStyle name="40% - Accent1 5 2" xfId="49751" hidden="1"/>
    <cellStyle name="40% - Accent1 5 2" xfId="50088" hidden="1"/>
    <cellStyle name="40% - Accent1 5 2" xfId="50651" hidden="1"/>
    <cellStyle name="40% - Accent1 5 2" xfId="50766" hidden="1"/>
    <cellStyle name="40% - Accent1 5 2" xfId="51489" hidden="1"/>
    <cellStyle name="40% - Accent1 5 2" xfId="51662" hidden="1"/>
    <cellStyle name="40% - Accent1 5 2" xfId="52055" hidden="1"/>
    <cellStyle name="40% - Accent1 5 2" xfId="52203" hidden="1"/>
    <cellStyle name="40% - Accent1 5 2" xfId="52541" hidden="1"/>
    <cellStyle name="40% - Accent1 5 2" xfId="52878" hidden="1"/>
    <cellStyle name="40% - Accent1 5 2" xfId="53443" hidden="1"/>
    <cellStyle name="40% - Accent1 5 2" xfId="53558" hidden="1"/>
    <cellStyle name="40% - Accent1 5 2" xfId="54281" hidden="1"/>
    <cellStyle name="40% - Accent1 5 2" xfId="54454" hidden="1"/>
    <cellStyle name="40% - Accent1 5 2" xfId="54847" hidden="1"/>
    <cellStyle name="40% - Accent1 5 2" xfId="54995" hidden="1"/>
    <cellStyle name="40% - Accent1 5 2" xfId="55333" hidden="1"/>
    <cellStyle name="40% - Accent1 5 2" xfId="55670" hidden="1"/>
    <cellStyle name="40% - Accent1 5 2" xfId="56235" hidden="1"/>
    <cellStyle name="40% - Accent1 5 2" xfId="56350" hidden="1"/>
    <cellStyle name="40% - Accent1 5 2" xfId="57073" hidden="1"/>
    <cellStyle name="40% - Accent1 5 2" xfId="57246" hidden="1"/>
    <cellStyle name="40% - Accent1 5 2" xfId="57639" hidden="1"/>
    <cellStyle name="40% - Accent1 5 2" xfId="57787" hidden="1"/>
    <cellStyle name="40% - Accent1 5 2" xfId="58125" hidden="1"/>
    <cellStyle name="40% - Accent1 5 2" xfId="58462" hidden="1"/>
    <cellStyle name="40% - Accent1 7" xfId="29" hidden="1"/>
    <cellStyle name="40% - Accent1 7" xfId="41" hidden="1"/>
    <cellStyle name="40% - Accent1 7" xfId="171" hidden="1"/>
    <cellStyle name="40% - Accent1 7" xfId="326" hidden="1"/>
    <cellStyle name="40% - Accent1 7" xfId="1305" hidden="1"/>
    <cellStyle name="40% - Accent1 7" xfId="1437" hidden="1"/>
    <cellStyle name="40% - Accent1 7" xfId="1599" hidden="1"/>
    <cellStyle name="40% - Accent1 7" xfId="1198" hidden="1"/>
    <cellStyle name="40% - Accent1 7" xfId="969" hidden="1"/>
    <cellStyle name="40% - Accent1 7" xfId="1099" hidden="1"/>
    <cellStyle name="40% - Accent1 7" xfId="1774" hidden="1"/>
    <cellStyle name="40% - Accent1 7" xfId="2511" hidden="1"/>
    <cellStyle name="40% - Accent1 7" xfId="2660" hidden="1"/>
    <cellStyle name="40% - Accent1 7" xfId="1769" hidden="1"/>
    <cellStyle name="40% - Accent1 7" xfId="1946" hidden="1"/>
    <cellStyle name="40% - Accent1 7" xfId="927" hidden="1"/>
    <cellStyle name="40% - Accent1 7" xfId="2877" hidden="1"/>
    <cellStyle name="40% - Accent1 7" xfId="3557" hidden="1"/>
    <cellStyle name="40% - Accent1 7" xfId="3671" hidden="1"/>
    <cellStyle name="40% - Accent1 7" xfId="1222" hidden="1"/>
    <cellStyle name="40% - Accent1 7" xfId="4322" hidden="1"/>
    <cellStyle name="40% - Accent1 7" xfId="4448" hidden="1"/>
    <cellStyle name="40% - Accent1 7" xfId="2252" hidden="1"/>
    <cellStyle name="40% - Accent1 7" xfId="4927" hidden="1"/>
    <cellStyle name="40% - Accent1 7" xfId="5465" hidden="1"/>
    <cellStyle name="40% - Accent1 7" xfId="5477" hidden="1"/>
    <cellStyle name="40% - Accent1 7" xfId="5605" hidden="1"/>
    <cellStyle name="40% - Accent1 7" xfId="5696" hidden="1"/>
    <cellStyle name="40% - Accent1 7" xfId="6280" hidden="1"/>
    <cellStyle name="40% - Accent1 7" xfId="6344" hidden="1"/>
    <cellStyle name="40% - Accent1 7" xfId="6435" hidden="1"/>
    <cellStyle name="40% - Accent1 7" xfId="6186" hidden="1"/>
    <cellStyle name="40% - Accent1 7" xfId="6060" hidden="1"/>
    <cellStyle name="40% - Accent1 7" xfId="6095" hidden="1"/>
    <cellStyle name="40% - Accent1 7" xfId="6537" hidden="1"/>
    <cellStyle name="40% - Accent1 7" xfId="6939" hidden="1"/>
    <cellStyle name="40% - Accent1 7" xfId="7030" hidden="1"/>
    <cellStyle name="40% - Accent1 7" xfId="6532" hidden="1"/>
    <cellStyle name="40% - Accent1 7" xfId="6600" hidden="1"/>
    <cellStyle name="40% - Accent1 7" xfId="6024" hidden="1"/>
    <cellStyle name="40% - Accent1 7" xfId="7125" hidden="1"/>
    <cellStyle name="40% - Accent1 7" xfId="7471" hidden="1"/>
    <cellStyle name="40% - Accent1 7" xfId="7562" hidden="1"/>
    <cellStyle name="40% - Accent1 7" xfId="6205" hidden="1"/>
    <cellStyle name="40% - Accent1 7" xfId="7808" hidden="1"/>
    <cellStyle name="40% - Accent1 7" xfId="7899" hidden="1"/>
    <cellStyle name="40% - Accent1 7" xfId="6763" hidden="1"/>
    <cellStyle name="40% - Accent1 7" xfId="8145" hidden="1"/>
    <cellStyle name="40% - Accent1 7" xfId="8257" hidden="1"/>
    <cellStyle name="40% - Accent1 7" xfId="8269" hidden="1"/>
    <cellStyle name="40% - Accent1 7" xfId="8397" hidden="1"/>
    <cellStyle name="40% - Accent1 7" xfId="8488" hidden="1"/>
    <cellStyle name="40% - Accent1 7" xfId="9072" hidden="1"/>
    <cellStyle name="40% - Accent1 7" xfId="9136" hidden="1"/>
    <cellStyle name="40% - Accent1 7" xfId="9227" hidden="1"/>
    <cellStyle name="40% - Accent1 7" xfId="8978" hidden="1"/>
    <cellStyle name="40% - Accent1 7" xfId="8852" hidden="1"/>
    <cellStyle name="40% - Accent1 7" xfId="8887" hidden="1"/>
    <cellStyle name="40% - Accent1 7" xfId="9329" hidden="1"/>
    <cellStyle name="40% - Accent1 7" xfId="9731" hidden="1"/>
    <cellStyle name="40% - Accent1 7" xfId="9822" hidden="1"/>
    <cellStyle name="40% - Accent1 7" xfId="9324" hidden="1"/>
    <cellStyle name="40% - Accent1 7" xfId="9392" hidden="1"/>
    <cellStyle name="40% - Accent1 7" xfId="8816" hidden="1"/>
    <cellStyle name="40% - Accent1 7" xfId="9917" hidden="1"/>
    <cellStyle name="40% - Accent1 7" xfId="10263" hidden="1"/>
    <cellStyle name="40% - Accent1 7" xfId="10354" hidden="1"/>
    <cellStyle name="40% - Accent1 7" xfId="8997" hidden="1"/>
    <cellStyle name="40% - Accent1 7" xfId="10600" hidden="1"/>
    <cellStyle name="40% - Accent1 7" xfId="10691" hidden="1"/>
    <cellStyle name="40% - Accent1 7" xfId="9555" hidden="1"/>
    <cellStyle name="40% - Accent1 7" xfId="10937" hidden="1"/>
    <cellStyle name="40% - Accent1 7" xfId="5449" hidden="1"/>
    <cellStyle name="40% - Accent1 7" xfId="5437" hidden="1"/>
    <cellStyle name="40% - Accent1 7" xfId="5309" hidden="1"/>
    <cellStyle name="40% - Accent1 7" xfId="5213" hidden="1"/>
    <cellStyle name="40% - Accent1 7" xfId="4145" hidden="1"/>
    <cellStyle name="40% - Accent1 7" xfId="3977" hidden="1"/>
    <cellStyle name="40% - Accent1 7" xfId="3882" hidden="1"/>
    <cellStyle name="40% - Accent1 7" xfId="4244" hidden="1"/>
    <cellStyle name="40% - Accent1 7" xfId="4584" hidden="1"/>
    <cellStyle name="40% - Accent1 7" xfId="4490" hidden="1"/>
    <cellStyle name="40% - Accent1 7" xfId="3766" hidden="1"/>
    <cellStyle name="40% - Accent1 7" xfId="2839" hidden="1"/>
    <cellStyle name="40% - Accent1 7" xfId="2672" hidden="1"/>
    <cellStyle name="40% - Accent1 7" xfId="3773" hidden="1"/>
    <cellStyle name="40% - Accent1 7" xfId="3489" hidden="1"/>
    <cellStyle name="40% - Accent1 7" xfId="4626" hidden="1"/>
    <cellStyle name="40% - Accent1 7" xfId="2434" hidden="1"/>
    <cellStyle name="40% - Accent1 7" xfId="1650" hidden="1"/>
    <cellStyle name="40% - Accent1 7" xfId="1470" hidden="1"/>
    <cellStyle name="40% - Accent1 7" xfId="4223" hidden="1"/>
    <cellStyle name="40% - Accent1 7" xfId="842" hidden="1"/>
    <cellStyle name="40% - Accent1 7" xfId="751" hidden="1"/>
    <cellStyle name="40% - Accent1 7" xfId="3176" hidden="1"/>
    <cellStyle name="40% - Accent1 7" xfId="11089" hidden="1"/>
    <cellStyle name="40% - Accent1 7" xfId="11201" hidden="1"/>
    <cellStyle name="40% - Accent1 7" xfId="11213" hidden="1"/>
    <cellStyle name="40% - Accent1 7" xfId="11341" hidden="1"/>
    <cellStyle name="40% - Accent1 7" xfId="11432" hidden="1"/>
    <cellStyle name="40% - Accent1 7" xfId="12016" hidden="1"/>
    <cellStyle name="40% - Accent1 7" xfId="12080" hidden="1"/>
    <cellStyle name="40% - Accent1 7" xfId="12171" hidden="1"/>
    <cellStyle name="40% - Accent1 7" xfId="11922" hidden="1"/>
    <cellStyle name="40% - Accent1 7" xfId="11796" hidden="1"/>
    <cellStyle name="40% - Accent1 7" xfId="11831" hidden="1"/>
    <cellStyle name="40% - Accent1 7" xfId="12273" hidden="1"/>
    <cellStyle name="40% - Accent1 7" xfId="12675" hidden="1"/>
    <cellStyle name="40% - Accent1 7" xfId="12766" hidden="1"/>
    <cellStyle name="40% - Accent1 7" xfId="12268" hidden="1"/>
    <cellStyle name="40% - Accent1 7" xfId="12336" hidden="1"/>
    <cellStyle name="40% - Accent1 7" xfId="11760" hidden="1"/>
    <cellStyle name="40% - Accent1 7" xfId="12861" hidden="1"/>
    <cellStyle name="40% - Accent1 7" xfId="13207" hidden="1"/>
    <cellStyle name="40% - Accent1 7" xfId="13298" hidden="1"/>
    <cellStyle name="40% - Accent1 7" xfId="11941" hidden="1"/>
    <cellStyle name="40% - Accent1 7" xfId="13544" hidden="1"/>
    <cellStyle name="40% - Accent1 7" xfId="13635" hidden="1"/>
    <cellStyle name="40% - Accent1 7" xfId="12499" hidden="1"/>
    <cellStyle name="40% - Accent1 7" xfId="13881" hidden="1"/>
    <cellStyle name="40% - Accent1 7" xfId="13993" hidden="1"/>
    <cellStyle name="40% - Accent1 7" xfId="14005" hidden="1"/>
    <cellStyle name="40% - Accent1 7" xfId="14133" hidden="1"/>
    <cellStyle name="40% - Accent1 7" xfId="14224" hidden="1"/>
    <cellStyle name="40% - Accent1 7" xfId="14808" hidden="1"/>
    <cellStyle name="40% - Accent1 7" xfId="14872" hidden="1"/>
    <cellStyle name="40% - Accent1 7" xfId="14963" hidden="1"/>
    <cellStyle name="40% - Accent1 7" xfId="14714" hidden="1"/>
    <cellStyle name="40% - Accent1 7" xfId="14588" hidden="1"/>
    <cellStyle name="40% - Accent1 7" xfId="14623" hidden="1"/>
    <cellStyle name="40% - Accent1 7" xfId="15065" hidden="1"/>
    <cellStyle name="40% - Accent1 7" xfId="15467" hidden="1"/>
    <cellStyle name="40% - Accent1 7" xfId="15558" hidden="1"/>
    <cellStyle name="40% - Accent1 7" xfId="15060" hidden="1"/>
    <cellStyle name="40% - Accent1 7" xfId="15128" hidden="1"/>
    <cellStyle name="40% - Accent1 7" xfId="14552" hidden="1"/>
    <cellStyle name="40% - Accent1 7" xfId="15653" hidden="1"/>
    <cellStyle name="40% - Accent1 7" xfId="15999" hidden="1"/>
    <cellStyle name="40% - Accent1 7" xfId="16090" hidden="1"/>
    <cellStyle name="40% - Accent1 7" xfId="14733" hidden="1"/>
    <cellStyle name="40% - Accent1 7" xfId="16336" hidden="1"/>
    <cellStyle name="40% - Accent1 7" xfId="16427" hidden="1"/>
    <cellStyle name="40% - Accent1 7" xfId="15291" hidden="1"/>
    <cellStyle name="40% - Accent1 7" xfId="16673" hidden="1"/>
    <cellStyle name="40% - Accent1 7" xfId="16826" hidden="1"/>
    <cellStyle name="40% - Accent1 7" xfId="16838" hidden="1"/>
    <cellStyle name="40% - Accent1 7" xfId="16966" hidden="1"/>
    <cellStyle name="40% - Accent1 7" xfId="17057" hidden="1"/>
    <cellStyle name="40% - Accent1 7" xfId="17641" hidden="1"/>
    <cellStyle name="40% - Accent1 7" xfId="17705" hidden="1"/>
    <cellStyle name="40% - Accent1 7" xfId="17796" hidden="1"/>
    <cellStyle name="40% - Accent1 7" xfId="17547" hidden="1"/>
    <cellStyle name="40% - Accent1 7" xfId="17421" hidden="1"/>
    <cellStyle name="40% - Accent1 7" xfId="17456" hidden="1"/>
    <cellStyle name="40% - Accent1 7" xfId="17898" hidden="1"/>
    <cellStyle name="40% - Accent1 7" xfId="18300" hidden="1"/>
    <cellStyle name="40% - Accent1 7" xfId="18391" hidden="1"/>
    <cellStyle name="40% - Accent1 7" xfId="17893" hidden="1"/>
    <cellStyle name="40% - Accent1 7" xfId="17961" hidden="1"/>
    <cellStyle name="40% - Accent1 7" xfId="17385" hidden="1"/>
    <cellStyle name="40% - Accent1 7" xfId="18486" hidden="1"/>
    <cellStyle name="40% - Accent1 7" xfId="18832" hidden="1"/>
    <cellStyle name="40% - Accent1 7" xfId="18923" hidden="1"/>
    <cellStyle name="40% - Accent1 7" xfId="17566" hidden="1"/>
    <cellStyle name="40% - Accent1 7" xfId="19169" hidden="1"/>
    <cellStyle name="40% - Accent1 7" xfId="19260" hidden="1"/>
    <cellStyle name="40% - Accent1 7" xfId="18124" hidden="1"/>
    <cellStyle name="40% - Accent1 7" xfId="19506" hidden="1"/>
    <cellStyle name="40% - Accent1 7" xfId="19619" hidden="1"/>
    <cellStyle name="40% - Accent1 7" xfId="19631" hidden="1"/>
    <cellStyle name="40% - Accent1 7" xfId="19759" hidden="1"/>
    <cellStyle name="40% - Accent1 7" xfId="19850" hidden="1"/>
    <cellStyle name="40% - Accent1 7" xfId="20434" hidden="1"/>
    <cellStyle name="40% - Accent1 7" xfId="20498" hidden="1"/>
    <cellStyle name="40% - Accent1 7" xfId="20589" hidden="1"/>
    <cellStyle name="40% - Accent1 7" xfId="20340" hidden="1"/>
    <cellStyle name="40% - Accent1 7" xfId="20214" hidden="1"/>
    <cellStyle name="40% - Accent1 7" xfId="20249" hidden="1"/>
    <cellStyle name="40% - Accent1 7" xfId="20691" hidden="1"/>
    <cellStyle name="40% - Accent1 7" xfId="21093" hidden="1"/>
    <cellStyle name="40% - Accent1 7" xfId="21184" hidden="1"/>
    <cellStyle name="40% - Accent1 7" xfId="20686" hidden="1"/>
    <cellStyle name="40% - Accent1 7" xfId="20754" hidden="1"/>
    <cellStyle name="40% - Accent1 7" xfId="20178" hidden="1"/>
    <cellStyle name="40% - Accent1 7" xfId="21279" hidden="1"/>
    <cellStyle name="40% - Accent1 7" xfId="21625" hidden="1"/>
    <cellStyle name="40% - Accent1 7" xfId="21716" hidden="1"/>
    <cellStyle name="40% - Accent1 7" xfId="20359" hidden="1"/>
    <cellStyle name="40% - Accent1 7" xfId="21962" hidden="1"/>
    <cellStyle name="40% - Accent1 7" xfId="22053" hidden="1"/>
    <cellStyle name="40% - Accent1 7" xfId="20917" hidden="1"/>
    <cellStyle name="40% - Accent1 7" xfId="22299" hidden="1"/>
    <cellStyle name="40% - Accent1 7" xfId="22411" hidden="1"/>
    <cellStyle name="40% - Accent1 7" xfId="22423" hidden="1"/>
    <cellStyle name="40% - Accent1 7" xfId="22551" hidden="1"/>
    <cellStyle name="40% - Accent1 7" xfId="22642" hidden="1"/>
    <cellStyle name="40% - Accent1 7" xfId="23226" hidden="1"/>
    <cellStyle name="40% - Accent1 7" xfId="23290" hidden="1"/>
    <cellStyle name="40% - Accent1 7" xfId="23381" hidden="1"/>
    <cellStyle name="40% - Accent1 7" xfId="23132" hidden="1"/>
    <cellStyle name="40% - Accent1 7" xfId="23006" hidden="1"/>
    <cellStyle name="40% - Accent1 7" xfId="23041" hidden="1"/>
    <cellStyle name="40% - Accent1 7" xfId="23483" hidden="1"/>
    <cellStyle name="40% - Accent1 7" xfId="23885" hidden="1"/>
    <cellStyle name="40% - Accent1 7" xfId="23976" hidden="1"/>
    <cellStyle name="40% - Accent1 7" xfId="23478" hidden="1"/>
    <cellStyle name="40% - Accent1 7" xfId="23546" hidden="1"/>
    <cellStyle name="40% - Accent1 7" xfId="22970" hidden="1"/>
    <cellStyle name="40% - Accent1 7" xfId="24071" hidden="1"/>
    <cellStyle name="40% - Accent1 7" xfId="24417" hidden="1"/>
    <cellStyle name="40% - Accent1 7" xfId="24508" hidden="1"/>
    <cellStyle name="40% - Accent1 7" xfId="23151" hidden="1"/>
    <cellStyle name="40% - Accent1 7" xfId="24754" hidden="1"/>
    <cellStyle name="40% - Accent1 7" xfId="24845" hidden="1"/>
    <cellStyle name="40% - Accent1 7" xfId="23709" hidden="1"/>
    <cellStyle name="40% - Accent1 7" xfId="25091" hidden="1"/>
    <cellStyle name="40% - Accent1 7" xfId="25204" hidden="1"/>
    <cellStyle name="40% - Accent1 7" xfId="25216" hidden="1"/>
    <cellStyle name="40% - Accent1 7" xfId="25344" hidden="1"/>
    <cellStyle name="40% - Accent1 7" xfId="25435" hidden="1"/>
    <cellStyle name="40% - Accent1 7" xfId="26019" hidden="1"/>
    <cellStyle name="40% - Accent1 7" xfId="26083" hidden="1"/>
    <cellStyle name="40% - Accent1 7" xfId="26174" hidden="1"/>
    <cellStyle name="40% - Accent1 7" xfId="25925" hidden="1"/>
    <cellStyle name="40% - Accent1 7" xfId="25799" hidden="1"/>
    <cellStyle name="40% - Accent1 7" xfId="25834" hidden="1"/>
    <cellStyle name="40% - Accent1 7" xfId="26276" hidden="1"/>
    <cellStyle name="40% - Accent1 7" xfId="26678" hidden="1"/>
    <cellStyle name="40% - Accent1 7" xfId="26769" hidden="1"/>
    <cellStyle name="40% - Accent1 7" xfId="26271" hidden="1"/>
    <cellStyle name="40% - Accent1 7" xfId="26339" hidden="1"/>
    <cellStyle name="40% - Accent1 7" xfId="25763" hidden="1"/>
    <cellStyle name="40% - Accent1 7" xfId="26864" hidden="1"/>
    <cellStyle name="40% - Accent1 7" xfId="27210" hidden="1"/>
    <cellStyle name="40% - Accent1 7" xfId="27301" hidden="1"/>
    <cellStyle name="40% - Accent1 7" xfId="25944" hidden="1"/>
    <cellStyle name="40% - Accent1 7" xfId="27547" hidden="1"/>
    <cellStyle name="40% - Accent1 7" xfId="27638" hidden="1"/>
    <cellStyle name="40% - Accent1 7" xfId="26502" hidden="1"/>
    <cellStyle name="40% - Accent1 7" xfId="27884" hidden="1"/>
    <cellStyle name="40% - Accent1 7" xfId="27997" hidden="1"/>
    <cellStyle name="40% - Accent1 7" xfId="28009" hidden="1"/>
    <cellStyle name="40% - Accent1 7" xfId="28137" hidden="1"/>
    <cellStyle name="40% - Accent1 7" xfId="28228" hidden="1"/>
    <cellStyle name="40% - Accent1 7" xfId="28812" hidden="1"/>
    <cellStyle name="40% - Accent1 7" xfId="28876" hidden="1"/>
    <cellStyle name="40% - Accent1 7" xfId="28967" hidden="1"/>
    <cellStyle name="40% - Accent1 7" xfId="28718" hidden="1"/>
    <cellStyle name="40% - Accent1 7" xfId="28592" hidden="1"/>
    <cellStyle name="40% - Accent1 7" xfId="28627" hidden="1"/>
    <cellStyle name="40% - Accent1 7" xfId="29069" hidden="1"/>
    <cellStyle name="40% - Accent1 7" xfId="29471" hidden="1"/>
    <cellStyle name="40% - Accent1 7" xfId="29562" hidden="1"/>
    <cellStyle name="40% - Accent1 7" xfId="29064" hidden="1"/>
    <cellStyle name="40% - Accent1 7" xfId="29132" hidden="1"/>
    <cellStyle name="40% - Accent1 7" xfId="28556" hidden="1"/>
    <cellStyle name="40% - Accent1 7" xfId="29657" hidden="1"/>
    <cellStyle name="40% - Accent1 7" xfId="30003" hidden="1"/>
    <cellStyle name="40% - Accent1 7" xfId="30094" hidden="1"/>
    <cellStyle name="40% - Accent1 7" xfId="28737" hidden="1"/>
    <cellStyle name="40% - Accent1 7" xfId="30340" hidden="1"/>
    <cellStyle name="40% - Accent1 7" xfId="30431" hidden="1"/>
    <cellStyle name="40% - Accent1 7" xfId="29295" hidden="1"/>
    <cellStyle name="40% - Accent1 7" xfId="30677" hidden="1"/>
    <cellStyle name="40% - Accent1 7" xfId="30789" hidden="1"/>
    <cellStyle name="40% - Accent1 7" xfId="30801" hidden="1"/>
    <cellStyle name="40% - Accent1 7" xfId="30929" hidden="1"/>
    <cellStyle name="40% - Accent1 7" xfId="31020" hidden="1"/>
    <cellStyle name="40% - Accent1 7" xfId="31604" hidden="1"/>
    <cellStyle name="40% - Accent1 7" xfId="31668" hidden="1"/>
    <cellStyle name="40% - Accent1 7" xfId="31759" hidden="1"/>
    <cellStyle name="40% - Accent1 7" xfId="31510" hidden="1"/>
    <cellStyle name="40% - Accent1 7" xfId="31384" hidden="1"/>
    <cellStyle name="40% - Accent1 7" xfId="31419" hidden="1"/>
    <cellStyle name="40% - Accent1 7" xfId="31861" hidden="1"/>
    <cellStyle name="40% - Accent1 7" xfId="32263" hidden="1"/>
    <cellStyle name="40% - Accent1 7" xfId="32354" hidden="1"/>
    <cellStyle name="40% - Accent1 7" xfId="31856" hidden="1"/>
    <cellStyle name="40% - Accent1 7" xfId="31924" hidden="1"/>
    <cellStyle name="40% - Accent1 7" xfId="31348" hidden="1"/>
    <cellStyle name="40% - Accent1 7" xfId="32449" hidden="1"/>
    <cellStyle name="40% - Accent1 7" xfId="32795" hidden="1"/>
    <cellStyle name="40% - Accent1 7" xfId="32886" hidden="1"/>
    <cellStyle name="40% - Accent1 7" xfId="31529" hidden="1"/>
    <cellStyle name="40% - Accent1 7" xfId="33132" hidden="1"/>
    <cellStyle name="40% - Accent1 7" xfId="33223" hidden="1"/>
    <cellStyle name="40% - Accent1 7" xfId="32087" hidden="1"/>
    <cellStyle name="40% - Accent1 7" xfId="33469" hidden="1"/>
    <cellStyle name="40% - Accent1 7" xfId="33580" hidden="1"/>
    <cellStyle name="40% - Accent1 7" xfId="33592" hidden="1"/>
    <cellStyle name="40% - Accent1 7" xfId="33720" hidden="1"/>
    <cellStyle name="40% - Accent1 7" xfId="33811" hidden="1"/>
    <cellStyle name="40% - Accent1 7" xfId="34395" hidden="1"/>
    <cellStyle name="40% - Accent1 7" xfId="34459" hidden="1"/>
    <cellStyle name="40% - Accent1 7" xfId="34550" hidden="1"/>
    <cellStyle name="40% - Accent1 7" xfId="34301" hidden="1"/>
    <cellStyle name="40% - Accent1 7" xfId="34175" hidden="1"/>
    <cellStyle name="40% - Accent1 7" xfId="34210" hidden="1"/>
    <cellStyle name="40% - Accent1 7" xfId="34652" hidden="1"/>
    <cellStyle name="40% - Accent1 7" xfId="35054" hidden="1"/>
    <cellStyle name="40% - Accent1 7" xfId="35145" hidden="1"/>
    <cellStyle name="40% - Accent1 7" xfId="34647" hidden="1"/>
    <cellStyle name="40% - Accent1 7" xfId="34715" hidden="1"/>
    <cellStyle name="40% - Accent1 7" xfId="34139" hidden="1"/>
    <cellStyle name="40% - Accent1 7" xfId="35240" hidden="1"/>
    <cellStyle name="40% - Accent1 7" xfId="35586" hidden="1"/>
    <cellStyle name="40% - Accent1 7" xfId="35677" hidden="1"/>
    <cellStyle name="40% - Accent1 7" xfId="34320" hidden="1"/>
    <cellStyle name="40% - Accent1 7" xfId="35923" hidden="1"/>
    <cellStyle name="40% - Accent1 7" xfId="36014" hidden="1"/>
    <cellStyle name="40% - Accent1 7" xfId="34878" hidden="1"/>
    <cellStyle name="40% - Accent1 7" xfId="36260" hidden="1"/>
    <cellStyle name="40% - Accent1 7" xfId="36372" hidden="1"/>
    <cellStyle name="40% - Accent1 7" xfId="36384" hidden="1"/>
    <cellStyle name="40% - Accent1 7" xfId="36512" hidden="1"/>
    <cellStyle name="40% - Accent1 7" xfId="36603" hidden="1"/>
    <cellStyle name="40% - Accent1 7" xfId="37187" hidden="1"/>
    <cellStyle name="40% - Accent1 7" xfId="37251" hidden="1"/>
    <cellStyle name="40% - Accent1 7" xfId="37342" hidden="1"/>
    <cellStyle name="40% - Accent1 7" xfId="37093" hidden="1"/>
    <cellStyle name="40% - Accent1 7" xfId="36967" hidden="1"/>
    <cellStyle name="40% - Accent1 7" xfId="37002" hidden="1"/>
    <cellStyle name="40% - Accent1 7" xfId="37444" hidden="1"/>
    <cellStyle name="40% - Accent1 7" xfId="37846" hidden="1"/>
    <cellStyle name="40% - Accent1 7" xfId="37937" hidden="1"/>
    <cellStyle name="40% - Accent1 7" xfId="37439" hidden="1"/>
    <cellStyle name="40% - Accent1 7" xfId="37507" hidden="1"/>
    <cellStyle name="40% - Accent1 7" xfId="36931" hidden="1"/>
    <cellStyle name="40% - Accent1 7" xfId="38032" hidden="1"/>
    <cellStyle name="40% - Accent1 7" xfId="38378" hidden="1"/>
    <cellStyle name="40% - Accent1 7" xfId="38469" hidden="1"/>
    <cellStyle name="40% - Accent1 7" xfId="37112" hidden="1"/>
    <cellStyle name="40% - Accent1 7" xfId="38715" hidden="1"/>
    <cellStyle name="40% - Accent1 7" xfId="38806" hidden="1"/>
    <cellStyle name="40% - Accent1 7" xfId="37670" hidden="1"/>
    <cellStyle name="40% - Accent1 7" xfId="39052" hidden="1"/>
    <cellStyle name="40% - Accent1 7" xfId="39164" hidden="1"/>
    <cellStyle name="40% - Accent1 7" xfId="39176" hidden="1"/>
    <cellStyle name="40% - Accent1 7" xfId="39304" hidden="1"/>
    <cellStyle name="40% - Accent1 7" xfId="39395" hidden="1"/>
    <cellStyle name="40% - Accent1 7" xfId="39979" hidden="1"/>
    <cellStyle name="40% - Accent1 7" xfId="40043" hidden="1"/>
    <cellStyle name="40% - Accent1 7" xfId="40134" hidden="1"/>
    <cellStyle name="40% - Accent1 7" xfId="39885" hidden="1"/>
    <cellStyle name="40% - Accent1 7" xfId="39759" hidden="1"/>
    <cellStyle name="40% - Accent1 7" xfId="39794" hidden="1"/>
    <cellStyle name="40% - Accent1 7" xfId="40236" hidden="1"/>
    <cellStyle name="40% - Accent1 7" xfId="40638" hidden="1"/>
    <cellStyle name="40% - Accent1 7" xfId="40729" hidden="1"/>
    <cellStyle name="40% - Accent1 7" xfId="40231" hidden="1"/>
    <cellStyle name="40% - Accent1 7" xfId="40299" hidden="1"/>
    <cellStyle name="40% - Accent1 7" xfId="39723" hidden="1"/>
    <cellStyle name="40% - Accent1 7" xfId="40824" hidden="1"/>
    <cellStyle name="40% - Accent1 7" xfId="41170" hidden="1"/>
    <cellStyle name="40% - Accent1 7" xfId="41261" hidden="1"/>
    <cellStyle name="40% - Accent1 7" xfId="39904" hidden="1"/>
    <cellStyle name="40% - Accent1 7" xfId="41507" hidden="1"/>
    <cellStyle name="40% - Accent1 7" xfId="41598" hidden="1"/>
    <cellStyle name="40% - Accent1 7" xfId="40462" hidden="1"/>
    <cellStyle name="40% - Accent1 7" xfId="41844" hidden="1"/>
    <cellStyle name="40% - Accent1 7" xfId="41954" hidden="1"/>
    <cellStyle name="40% - Accent1 7" xfId="41966" hidden="1"/>
    <cellStyle name="40% - Accent1 7" xfId="42094" hidden="1"/>
    <cellStyle name="40% - Accent1 7" xfId="42185" hidden="1"/>
    <cellStyle name="40% - Accent1 7" xfId="42769" hidden="1"/>
    <cellStyle name="40% - Accent1 7" xfId="42833" hidden="1"/>
    <cellStyle name="40% - Accent1 7" xfId="42924" hidden="1"/>
    <cellStyle name="40% - Accent1 7" xfId="42675" hidden="1"/>
    <cellStyle name="40% - Accent1 7" xfId="42549" hidden="1"/>
    <cellStyle name="40% - Accent1 7" xfId="42584" hidden="1"/>
    <cellStyle name="40% - Accent1 7" xfId="43026" hidden="1"/>
    <cellStyle name="40% - Accent1 7" xfId="43428" hidden="1"/>
    <cellStyle name="40% - Accent1 7" xfId="43519" hidden="1"/>
    <cellStyle name="40% - Accent1 7" xfId="43021" hidden="1"/>
    <cellStyle name="40% - Accent1 7" xfId="43089" hidden="1"/>
    <cellStyle name="40% - Accent1 7" xfId="42513" hidden="1"/>
    <cellStyle name="40% - Accent1 7" xfId="43614" hidden="1"/>
    <cellStyle name="40% - Accent1 7" xfId="43960" hidden="1"/>
    <cellStyle name="40% - Accent1 7" xfId="44051" hidden="1"/>
    <cellStyle name="40% - Accent1 7" xfId="42694" hidden="1"/>
    <cellStyle name="40% - Accent1 7" xfId="44297" hidden="1"/>
    <cellStyle name="40% - Accent1 7" xfId="44388" hidden="1"/>
    <cellStyle name="40% - Accent1 7" xfId="43252" hidden="1"/>
    <cellStyle name="40% - Accent1 7" xfId="44634" hidden="1"/>
    <cellStyle name="40% - Accent1 7" xfId="44746" hidden="1"/>
    <cellStyle name="40% - Accent1 7" xfId="44758" hidden="1"/>
    <cellStyle name="40% - Accent1 7" xfId="44886" hidden="1"/>
    <cellStyle name="40% - Accent1 7" xfId="44977" hidden="1"/>
    <cellStyle name="40% - Accent1 7" xfId="45561" hidden="1"/>
    <cellStyle name="40% - Accent1 7" xfId="45625" hidden="1"/>
    <cellStyle name="40% - Accent1 7" xfId="45716" hidden="1"/>
    <cellStyle name="40% - Accent1 7" xfId="45467" hidden="1"/>
    <cellStyle name="40% - Accent1 7" xfId="45341" hidden="1"/>
    <cellStyle name="40% - Accent1 7" xfId="45376" hidden="1"/>
    <cellStyle name="40% - Accent1 7" xfId="45818" hidden="1"/>
    <cellStyle name="40% - Accent1 7" xfId="46220" hidden="1"/>
    <cellStyle name="40% - Accent1 7" xfId="46311" hidden="1"/>
    <cellStyle name="40% - Accent1 7" xfId="45813" hidden="1"/>
    <cellStyle name="40% - Accent1 7" xfId="45881" hidden="1"/>
    <cellStyle name="40% - Accent1 7" xfId="45305" hidden="1"/>
    <cellStyle name="40% - Accent1 7" xfId="46406" hidden="1"/>
    <cellStyle name="40% - Accent1 7" xfId="46752" hidden="1"/>
    <cellStyle name="40% - Accent1 7" xfId="46843" hidden="1"/>
    <cellStyle name="40% - Accent1 7" xfId="45486" hidden="1"/>
    <cellStyle name="40% - Accent1 7" xfId="47089" hidden="1"/>
    <cellStyle name="40% - Accent1 7" xfId="47180" hidden="1"/>
    <cellStyle name="40% - Accent1 7" xfId="46044" hidden="1"/>
    <cellStyle name="40% - Accent1 7" xfId="47426" hidden="1"/>
    <cellStyle name="40% - Accent1 7" xfId="47538" hidden="1"/>
    <cellStyle name="40% - Accent1 7" xfId="47550" hidden="1"/>
    <cellStyle name="40% - Accent1 7" xfId="47678" hidden="1"/>
    <cellStyle name="40% - Accent1 7" xfId="47769" hidden="1"/>
    <cellStyle name="40% - Accent1 7" xfId="48353" hidden="1"/>
    <cellStyle name="40% - Accent1 7" xfId="48417" hidden="1"/>
    <cellStyle name="40% - Accent1 7" xfId="48508" hidden="1"/>
    <cellStyle name="40% - Accent1 7" xfId="48259" hidden="1"/>
    <cellStyle name="40% - Accent1 7" xfId="48133" hidden="1"/>
    <cellStyle name="40% - Accent1 7" xfId="48168" hidden="1"/>
    <cellStyle name="40% - Accent1 7" xfId="48610" hidden="1"/>
    <cellStyle name="40% - Accent1 7" xfId="49012" hidden="1"/>
    <cellStyle name="40% - Accent1 7" xfId="49103" hidden="1"/>
    <cellStyle name="40% - Accent1 7" xfId="48605" hidden="1"/>
    <cellStyle name="40% - Accent1 7" xfId="48673" hidden="1"/>
    <cellStyle name="40% - Accent1 7" xfId="48097" hidden="1"/>
    <cellStyle name="40% - Accent1 7" xfId="49198" hidden="1"/>
    <cellStyle name="40% - Accent1 7" xfId="49544" hidden="1"/>
    <cellStyle name="40% - Accent1 7" xfId="49635" hidden="1"/>
    <cellStyle name="40% - Accent1 7" xfId="48278" hidden="1"/>
    <cellStyle name="40% - Accent1 7" xfId="49881" hidden="1"/>
    <cellStyle name="40% - Accent1 7" xfId="49972" hidden="1"/>
    <cellStyle name="40% - Accent1 7" xfId="48836" hidden="1"/>
    <cellStyle name="40% - Accent1 7" xfId="50218" hidden="1"/>
    <cellStyle name="40% - Accent1 7" xfId="50328" hidden="1"/>
    <cellStyle name="40% - Accent1 7" xfId="50340" hidden="1"/>
    <cellStyle name="40% - Accent1 7" xfId="50468" hidden="1"/>
    <cellStyle name="40% - Accent1 7" xfId="50559" hidden="1"/>
    <cellStyle name="40% - Accent1 7" xfId="51143" hidden="1"/>
    <cellStyle name="40% - Accent1 7" xfId="51207" hidden="1"/>
    <cellStyle name="40% - Accent1 7" xfId="51298" hidden="1"/>
    <cellStyle name="40% - Accent1 7" xfId="51049" hidden="1"/>
    <cellStyle name="40% - Accent1 7" xfId="50923" hidden="1"/>
    <cellStyle name="40% - Accent1 7" xfId="50958" hidden="1"/>
    <cellStyle name="40% - Accent1 7" xfId="51400" hidden="1"/>
    <cellStyle name="40% - Accent1 7" xfId="51802" hidden="1"/>
    <cellStyle name="40% - Accent1 7" xfId="51893" hidden="1"/>
    <cellStyle name="40% - Accent1 7" xfId="51395" hidden="1"/>
    <cellStyle name="40% - Accent1 7" xfId="51463" hidden="1"/>
    <cellStyle name="40% - Accent1 7" xfId="50887" hidden="1"/>
    <cellStyle name="40% - Accent1 7" xfId="51988" hidden="1"/>
    <cellStyle name="40% - Accent1 7" xfId="52334" hidden="1"/>
    <cellStyle name="40% - Accent1 7" xfId="52425" hidden="1"/>
    <cellStyle name="40% - Accent1 7" xfId="51068" hidden="1"/>
    <cellStyle name="40% - Accent1 7" xfId="52671" hidden="1"/>
    <cellStyle name="40% - Accent1 7" xfId="52762" hidden="1"/>
    <cellStyle name="40% - Accent1 7" xfId="51626" hidden="1"/>
    <cellStyle name="40% - Accent1 7" xfId="53008" hidden="1"/>
    <cellStyle name="40% - Accent1 7" xfId="53120" hidden="1"/>
    <cellStyle name="40% - Accent1 7" xfId="53132" hidden="1"/>
    <cellStyle name="40% - Accent1 7" xfId="53260" hidden="1"/>
    <cellStyle name="40% - Accent1 7" xfId="53351" hidden="1"/>
    <cellStyle name="40% - Accent1 7" xfId="53935" hidden="1"/>
    <cellStyle name="40% - Accent1 7" xfId="53999" hidden="1"/>
    <cellStyle name="40% - Accent1 7" xfId="54090" hidden="1"/>
    <cellStyle name="40% - Accent1 7" xfId="53841" hidden="1"/>
    <cellStyle name="40% - Accent1 7" xfId="53715" hidden="1"/>
    <cellStyle name="40% - Accent1 7" xfId="53750" hidden="1"/>
    <cellStyle name="40% - Accent1 7" xfId="54192" hidden="1"/>
    <cellStyle name="40% - Accent1 7" xfId="54594" hidden="1"/>
    <cellStyle name="40% - Accent1 7" xfId="54685" hidden="1"/>
    <cellStyle name="40% - Accent1 7" xfId="54187" hidden="1"/>
    <cellStyle name="40% - Accent1 7" xfId="54255" hidden="1"/>
    <cellStyle name="40% - Accent1 7" xfId="53679" hidden="1"/>
    <cellStyle name="40% - Accent1 7" xfId="54780" hidden="1"/>
    <cellStyle name="40% - Accent1 7" xfId="55126" hidden="1"/>
    <cellStyle name="40% - Accent1 7" xfId="55217" hidden="1"/>
    <cellStyle name="40% - Accent1 7" xfId="53860" hidden="1"/>
    <cellStyle name="40% - Accent1 7" xfId="55463" hidden="1"/>
    <cellStyle name="40% - Accent1 7" xfId="55554" hidden="1"/>
    <cellStyle name="40% - Accent1 7" xfId="54418" hidden="1"/>
    <cellStyle name="40% - Accent1 7" xfId="55800" hidden="1"/>
    <cellStyle name="40% - Accent1 7" xfId="55912" hidden="1"/>
    <cellStyle name="40% - Accent1 7" xfId="55924" hidden="1"/>
    <cellStyle name="40% - Accent1 7" xfId="56052" hidden="1"/>
    <cellStyle name="40% - Accent1 7" xfId="56143" hidden="1"/>
    <cellStyle name="40% - Accent1 7" xfId="56727" hidden="1"/>
    <cellStyle name="40% - Accent1 7" xfId="56791" hidden="1"/>
    <cellStyle name="40% - Accent1 7" xfId="56882" hidden="1"/>
    <cellStyle name="40% - Accent1 7" xfId="56633" hidden="1"/>
    <cellStyle name="40% - Accent1 7" xfId="56507" hidden="1"/>
    <cellStyle name="40% - Accent1 7" xfId="56542" hidden="1"/>
    <cellStyle name="40% - Accent1 7" xfId="56984" hidden="1"/>
    <cellStyle name="40% - Accent1 7" xfId="57386" hidden="1"/>
    <cellStyle name="40% - Accent1 7" xfId="57477" hidden="1"/>
    <cellStyle name="40% - Accent1 7" xfId="56979" hidden="1"/>
    <cellStyle name="40% - Accent1 7" xfId="57047" hidden="1"/>
    <cellStyle name="40% - Accent1 7" xfId="56471" hidden="1"/>
    <cellStyle name="40% - Accent1 7" xfId="57572" hidden="1"/>
    <cellStyle name="40% - Accent1 7" xfId="57918" hidden="1"/>
    <cellStyle name="40% - Accent1 7" xfId="58009" hidden="1"/>
    <cellStyle name="40% - Accent1 7" xfId="56652" hidden="1"/>
    <cellStyle name="40% - Accent1 7" xfId="58255" hidden="1"/>
    <cellStyle name="40% - Accent1 7" xfId="58346" hidden="1"/>
    <cellStyle name="40% - Accent1 7" xfId="57210" hidden="1"/>
    <cellStyle name="40% - Accent1 7" xfId="58592" hidden="1"/>
    <cellStyle name="40% - Accent1 8" xfId="45" hidden="1"/>
    <cellStyle name="40% - Accent1 8" xfId="121" hidden="1"/>
    <cellStyle name="40% - Accent1 8" xfId="200" hidden="1"/>
    <cellStyle name="40% - Accent1 8" xfId="377" hidden="1"/>
    <cellStyle name="40% - Accent1 8" xfId="1363" hidden="1"/>
    <cellStyle name="40% - Accent1 8" xfId="1490" hidden="1"/>
    <cellStyle name="40% - Accent1 8" xfId="1624" hidden="1"/>
    <cellStyle name="40% - Accent1 8" xfId="1141" hidden="1"/>
    <cellStyle name="40% - Accent1 8" xfId="1822" hidden="1"/>
    <cellStyle name="40% - Accent1 8" xfId="1107" hidden="1"/>
    <cellStyle name="40% - Accent1 8" xfId="1125" hidden="1"/>
    <cellStyle name="40% - Accent1 8" xfId="2578" hidden="1"/>
    <cellStyle name="40% - Accent1 8" xfId="2705" hidden="1"/>
    <cellStyle name="40% - Accent1 8" xfId="1210" hidden="1"/>
    <cellStyle name="40% - Accent1 8" xfId="2929" hidden="1"/>
    <cellStyle name="40% - Accent1 8" xfId="1227" hidden="1"/>
    <cellStyle name="40% - Accent1 8" xfId="1285" hidden="1"/>
    <cellStyle name="40% - Accent1 8" xfId="3594" hidden="1"/>
    <cellStyle name="40% - Accent1 8" xfId="3688" hidden="1"/>
    <cellStyle name="40% - Accent1 8" xfId="1138" hidden="1"/>
    <cellStyle name="40% - Accent1 8" xfId="4364" hidden="1"/>
    <cellStyle name="40% - Accent1 8" xfId="4476" hidden="1"/>
    <cellStyle name="40% - Accent1 8" xfId="3496" hidden="1"/>
    <cellStyle name="40% - Accent1 8" xfId="4956" hidden="1"/>
    <cellStyle name="40% - Accent1 8" xfId="5481" hidden="1"/>
    <cellStyle name="40% - Accent1 8" xfId="5555" hidden="1"/>
    <cellStyle name="40% - Accent1 8" xfId="5633" hidden="1"/>
    <cellStyle name="40% - Accent1 8" xfId="5711" hidden="1"/>
    <cellStyle name="40% - Accent1 8" xfId="6293" hidden="1"/>
    <cellStyle name="40% - Accent1 8" xfId="6372" hidden="1"/>
    <cellStyle name="40% - Accent1 8" xfId="6451" hidden="1"/>
    <cellStyle name="40% - Accent1 8" xfId="6133" hidden="1"/>
    <cellStyle name="40% - Accent1 8" xfId="6581" hidden="1"/>
    <cellStyle name="40% - Accent1 8" xfId="6102" hidden="1"/>
    <cellStyle name="40% - Accent1 8" xfId="6118" hidden="1"/>
    <cellStyle name="40% - Accent1 8" xfId="6967" hidden="1"/>
    <cellStyle name="40% - Accent1 8" xfId="7045" hidden="1"/>
    <cellStyle name="40% - Accent1 8" xfId="6196" hidden="1"/>
    <cellStyle name="40% - Accent1 8" xfId="7154" hidden="1"/>
    <cellStyle name="40% - Accent1 8" xfId="6210" hidden="1"/>
    <cellStyle name="40% - Accent1 8" xfId="6262" hidden="1"/>
    <cellStyle name="40% - Accent1 8" xfId="7499" hidden="1"/>
    <cellStyle name="40% - Accent1 8" xfId="7577" hidden="1"/>
    <cellStyle name="40% - Accent1 8" xfId="6130" hidden="1"/>
    <cellStyle name="40% - Accent1 8" xfId="7836" hidden="1"/>
    <cellStyle name="40% - Accent1 8" xfId="7914" hidden="1"/>
    <cellStyle name="40% - Accent1 8" xfId="7426" hidden="1"/>
    <cellStyle name="40% - Accent1 8" xfId="8173" hidden="1"/>
    <cellStyle name="40% - Accent1 8" xfId="8273" hidden="1"/>
    <cellStyle name="40% - Accent1 8" xfId="8347" hidden="1"/>
    <cellStyle name="40% - Accent1 8" xfId="8425" hidden="1"/>
    <cellStyle name="40% - Accent1 8" xfId="8503" hidden="1"/>
    <cellStyle name="40% - Accent1 8" xfId="9085" hidden="1"/>
    <cellStyle name="40% - Accent1 8" xfId="9164" hidden="1"/>
    <cellStyle name="40% - Accent1 8" xfId="9243" hidden="1"/>
    <cellStyle name="40% - Accent1 8" xfId="8925" hidden="1"/>
    <cellStyle name="40% - Accent1 8" xfId="9373" hidden="1"/>
    <cellStyle name="40% - Accent1 8" xfId="8894" hidden="1"/>
    <cellStyle name="40% - Accent1 8" xfId="8910" hidden="1"/>
    <cellStyle name="40% - Accent1 8" xfId="9759" hidden="1"/>
    <cellStyle name="40% - Accent1 8" xfId="9837" hidden="1"/>
    <cellStyle name="40% - Accent1 8" xfId="8988" hidden="1"/>
    <cellStyle name="40% - Accent1 8" xfId="9946" hidden="1"/>
    <cellStyle name="40% - Accent1 8" xfId="9002" hidden="1"/>
    <cellStyle name="40% - Accent1 8" xfId="9054" hidden="1"/>
    <cellStyle name="40% - Accent1 8" xfId="10291" hidden="1"/>
    <cellStyle name="40% - Accent1 8" xfId="10369" hidden="1"/>
    <cellStyle name="40% - Accent1 8" xfId="8922" hidden="1"/>
    <cellStyle name="40% - Accent1 8" xfId="10628" hidden="1"/>
    <cellStyle name="40% - Accent1 8" xfId="10706" hidden="1"/>
    <cellStyle name="40% - Accent1 8" xfId="10218" hidden="1"/>
    <cellStyle name="40% - Accent1 8" xfId="10965" hidden="1"/>
    <cellStyle name="40% - Accent1 8" xfId="5433" hidden="1"/>
    <cellStyle name="40% - Accent1 8" xfId="5359" hidden="1"/>
    <cellStyle name="40% - Accent1 8" xfId="5280" hidden="1"/>
    <cellStyle name="40% - Accent1 8" xfId="5197" hidden="1"/>
    <cellStyle name="40% - Accent1 8" xfId="4032" hidden="1"/>
    <cellStyle name="40% - Accent1 8" xfId="3948" hidden="1"/>
    <cellStyle name="40% - Accent1 8" xfId="3863" hidden="1"/>
    <cellStyle name="40% - Accent1 8" xfId="4371" hidden="1"/>
    <cellStyle name="40% - Accent1 8" xfId="3529" hidden="1"/>
    <cellStyle name="40% - Accent1 8" xfId="4477" hidden="1"/>
    <cellStyle name="40% - Accent1 8" xfId="4417" hidden="1"/>
    <cellStyle name="40% - Accent1 8" xfId="2803" hidden="1"/>
    <cellStyle name="40% - Accent1 8" xfId="2602" hidden="1"/>
    <cellStyle name="40% - Accent1 8" xfId="4233" hidden="1"/>
    <cellStyle name="40% - Accent1 8" xfId="2395" hidden="1"/>
    <cellStyle name="40% - Accent1 8" xfId="4218" hidden="1"/>
    <cellStyle name="40% - Accent1 8" xfId="4164" hidden="1"/>
    <cellStyle name="40% - Accent1 8" xfId="1605" hidden="1"/>
    <cellStyle name="40% - Accent1 8" xfId="1405" hidden="1"/>
    <cellStyle name="40% - Accent1 8" xfId="4374" hidden="1"/>
    <cellStyle name="40% - Accent1 8" xfId="814" hidden="1"/>
    <cellStyle name="40% - Accent1 8" xfId="736" hidden="1"/>
    <cellStyle name="40% - Accent1 8" xfId="1787" hidden="1"/>
    <cellStyle name="40% - Accent1 8" xfId="11117" hidden="1"/>
    <cellStyle name="40% - Accent1 8" xfId="11217" hidden="1"/>
    <cellStyle name="40% - Accent1 8" xfId="11291" hidden="1"/>
    <cellStyle name="40% - Accent1 8" xfId="11369" hidden="1"/>
    <cellStyle name="40% - Accent1 8" xfId="11447" hidden="1"/>
    <cellStyle name="40% - Accent1 8" xfId="12029" hidden="1"/>
    <cellStyle name="40% - Accent1 8" xfId="12108" hidden="1"/>
    <cellStyle name="40% - Accent1 8" xfId="12187" hidden="1"/>
    <cellStyle name="40% - Accent1 8" xfId="11869" hidden="1"/>
    <cellStyle name="40% - Accent1 8" xfId="12317" hidden="1"/>
    <cellStyle name="40% - Accent1 8" xfId="11838" hidden="1"/>
    <cellStyle name="40% - Accent1 8" xfId="11854" hidden="1"/>
    <cellStyle name="40% - Accent1 8" xfId="12703" hidden="1"/>
    <cellStyle name="40% - Accent1 8" xfId="12781" hidden="1"/>
    <cellStyle name="40% - Accent1 8" xfId="11932" hidden="1"/>
    <cellStyle name="40% - Accent1 8" xfId="12890" hidden="1"/>
    <cellStyle name="40% - Accent1 8" xfId="11946" hidden="1"/>
    <cellStyle name="40% - Accent1 8" xfId="11998" hidden="1"/>
    <cellStyle name="40% - Accent1 8" xfId="13235" hidden="1"/>
    <cellStyle name="40% - Accent1 8" xfId="13313" hidden="1"/>
    <cellStyle name="40% - Accent1 8" xfId="11866" hidden="1"/>
    <cellStyle name="40% - Accent1 8" xfId="13572" hidden="1"/>
    <cellStyle name="40% - Accent1 8" xfId="13650" hidden="1"/>
    <cellStyle name="40% - Accent1 8" xfId="13162" hidden="1"/>
    <cellStyle name="40% - Accent1 8" xfId="13909" hidden="1"/>
    <cellStyle name="40% - Accent1 8" xfId="14009" hidden="1"/>
    <cellStyle name="40% - Accent1 8" xfId="14083" hidden="1"/>
    <cellStyle name="40% - Accent1 8" xfId="14161" hidden="1"/>
    <cellStyle name="40% - Accent1 8" xfId="14239" hidden="1"/>
    <cellStyle name="40% - Accent1 8" xfId="14821" hidden="1"/>
    <cellStyle name="40% - Accent1 8" xfId="14900" hidden="1"/>
    <cellStyle name="40% - Accent1 8" xfId="14979" hidden="1"/>
    <cellStyle name="40% - Accent1 8" xfId="14661" hidden="1"/>
    <cellStyle name="40% - Accent1 8" xfId="15109" hidden="1"/>
    <cellStyle name="40% - Accent1 8" xfId="14630" hidden="1"/>
    <cellStyle name="40% - Accent1 8" xfId="14646" hidden="1"/>
    <cellStyle name="40% - Accent1 8" xfId="15495" hidden="1"/>
    <cellStyle name="40% - Accent1 8" xfId="15573" hidden="1"/>
    <cellStyle name="40% - Accent1 8" xfId="14724" hidden="1"/>
    <cellStyle name="40% - Accent1 8" xfId="15682" hidden="1"/>
    <cellStyle name="40% - Accent1 8" xfId="14738" hidden="1"/>
    <cellStyle name="40% - Accent1 8" xfId="14790" hidden="1"/>
    <cellStyle name="40% - Accent1 8" xfId="16027" hidden="1"/>
    <cellStyle name="40% - Accent1 8" xfId="16105" hidden="1"/>
    <cellStyle name="40% - Accent1 8" xfId="14658" hidden="1"/>
    <cellStyle name="40% - Accent1 8" xfId="16364" hidden="1"/>
    <cellStyle name="40% - Accent1 8" xfId="16442" hidden="1"/>
    <cellStyle name="40% - Accent1 8" xfId="15954" hidden="1"/>
    <cellStyle name="40% - Accent1 8" xfId="16701" hidden="1"/>
    <cellStyle name="40% - Accent1 8" xfId="16842" hidden="1"/>
    <cellStyle name="40% - Accent1 8" xfId="16916" hidden="1"/>
    <cellStyle name="40% - Accent1 8" xfId="16994" hidden="1"/>
    <cellStyle name="40% - Accent1 8" xfId="17072" hidden="1"/>
    <cellStyle name="40% - Accent1 8" xfId="17654" hidden="1"/>
    <cellStyle name="40% - Accent1 8" xfId="17733" hidden="1"/>
    <cellStyle name="40% - Accent1 8" xfId="17812" hidden="1"/>
    <cellStyle name="40% - Accent1 8" xfId="17494" hidden="1"/>
    <cellStyle name="40% - Accent1 8" xfId="17942" hidden="1"/>
    <cellStyle name="40% - Accent1 8" xfId="17463" hidden="1"/>
    <cellStyle name="40% - Accent1 8" xfId="17479" hidden="1"/>
    <cellStyle name="40% - Accent1 8" xfId="18328" hidden="1"/>
    <cellStyle name="40% - Accent1 8" xfId="18406" hidden="1"/>
    <cellStyle name="40% - Accent1 8" xfId="17557" hidden="1"/>
    <cellStyle name="40% - Accent1 8" xfId="18515" hidden="1"/>
    <cellStyle name="40% - Accent1 8" xfId="17571" hidden="1"/>
    <cellStyle name="40% - Accent1 8" xfId="17623" hidden="1"/>
    <cellStyle name="40% - Accent1 8" xfId="18860" hidden="1"/>
    <cellStyle name="40% - Accent1 8" xfId="18938" hidden="1"/>
    <cellStyle name="40% - Accent1 8" xfId="17491" hidden="1"/>
    <cellStyle name="40% - Accent1 8" xfId="19197" hidden="1"/>
    <cellStyle name="40% - Accent1 8" xfId="19275" hidden="1"/>
    <cellStyle name="40% - Accent1 8" xfId="18787" hidden="1"/>
    <cellStyle name="40% - Accent1 8" xfId="19534" hidden="1"/>
    <cellStyle name="40% - Accent1 8" xfId="19635" hidden="1"/>
    <cellStyle name="40% - Accent1 8" xfId="19709" hidden="1"/>
    <cellStyle name="40% - Accent1 8" xfId="19787" hidden="1"/>
    <cellStyle name="40% - Accent1 8" xfId="19865" hidden="1"/>
    <cellStyle name="40% - Accent1 8" xfId="20447" hidden="1"/>
    <cellStyle name="40% - Accent1 8" xfId="20526" hidden="1"/>
    <cellStyle name="40% - Accent1 8" xfId="20605" hidden="1"/>
    <cellStyle name="40% - Accent1 8" xfId="20287" hidden="1"/>
    <cellStyle name="40% - Accent1 8" xfId="20735" hidden="1"/>
    <cellStyle name="40% - Accent1 8" xfId="20256" hidden="1"/>
    <cellStyle name="40% - Accent1 8" xfId="20272" hidden="1"/>
    <cellStyle name="40% - Accent1 8" xfId="21121" hidden="1"/>
    <cellStyle name="40% - Accent1 8" xfId="21199" hidden="1"/>
    <cellStyle name="40% - Accent1 8" xfId="20350" hidden="1"/>
    <cellStyle name="40% - Accent1 8" xfId="21308" hidden="1"/>
    <cellStyle name="40% - Accent1 8" xfId="20364" hidden="1"/>
    <cellStyle name="40% - Accent1 8" xfId="20416" hidden="1"/>
    <cellStyle name="40% - Accent1 8" xfId="21653" hidden="1"/>
    <cellStyle name="40% - Accent1 8" xfId="21731" hidden="1"/>
    <cellStyle name="40% - Accent1 8" xfId="20284" hidden="1"/>
    <cellStyle name="40% - Accent1 8" xfId="21990" hidden="1"/>
    <cellStyle name="40% - Accent1 8" xfId="22068" hidden="1"/>
    <cellStyle name="40% - Accent1 8" xfId="21580" hidden="1"/>
    <cellStyle name="40% - Accent1 8" xfId="22327" hidden="1"/>
    <cellStyle name="40% - Accent1 8" xfId="22427" hidden="1"/>
    <cellStyle name="40% - Accent1 8" xfId="22501" hidden="1"/>
    <cellStyle name="40% - Accent1 8" xfId="22579" hidden="1"/>
    <cellStyle name="40% - Accent1 8" xfId="22657" hidden="1"/>
    <cellStyle name="40% - Accent1 8" xfId="23239" hidden="1"/>
    <cellStyle name="40% - Accent1 8" xfId="23318" hidden="1"/>
    <cellStyle name="40% - Accent1 8" xfId="23397" hidden="1"/>
    <cellStyle name="40% - Accent1 8" xfId="23079" hidden="1"/>
    <cellStyle name="40% - Accent1 8" xfId="23527" hidden="1"/>
    <cellStyle name="40% - Accent1 8" xfId="23048" hidden="1"/>
    <cellStyle name="40% - Accent1 8" xfId="23064" hidden="1"/>
    <cellStyle name="40% - Accent1 8" xfId="23913" hidden="1"/>
    <cellStyle name="40% - Accent1 8" xfId="23991" hidden="1"/>
    <cellStyle name="40% - Accent1 8" xfId="23142" hidden="1"/>
    <cellStyle name="40% - Accent1 8" xfId="24100" hidden="1"/>
    <cellStyle name="40% - Accent1 8" xfId="23156" hidden="1"/>
    <cellStyle name="40% - Accent1 8" xfId="23208" hidden="1"/>
    <cellStyle name="40% - Accent1 8" xfId="24445" hidden="1"/>
    <cellStyle name="40% - Accent1 8" xfId="24523" hidden="1"/>
    <cellStyle name="40% - Accent1 8" xfId="23076" hidden="1"/>
    <cellStyle name="40% - Accent1 8" xfId="24782" hidden="1"/>
    <cellStyle name="40% - Accent1 8" xfId="24860" hidden="1"/>
    <cellStyle name="40% - Accent1 8" xfId="24372" hidden="1"/>
    <cellStyle name="40% - Accent1 8" xfId="25119" hidden="1"/>
    <cellStyle name="40% - Accent1 8" xfId="25220" hidden="1"/>
    <cellStyle name="40% - Accent1 8" xfId="25294" hidden="1"/>
    <cellStyle name="40% - Accent1 8" xfId="25372" hidden="1"/>
    <cellStyle name="40% - Accent1 8" xfId="25450" hidden="1"/>
    <cellStyle name="40% - Accent1 8" xfId="26032" hidden="1"/>
    <cellStyle name="40% - Accent1 8" xfId="26111" hidden="1"/>
    <cellStyle name="40% - Accent1 8" xfId="26190" hidden="1"/>
    <cellStyle name="40% - Accent1 8" xfId="25872" hidden="1"/>
    <cellStyle name="40% - Accent1 8" xfId="26320" hidden="1"/>
    <cellStyle name="40% - Accent1 8" xfId="25841" hidden="1"/>
    <cellStyle name="40% - Accent1 8" xfId="25857" hidden="1"/>
    <cellStyle name="40% - Accent1 8" xfId="26706" hidden="1"/>
    <cellStyle name="40% - Accent1 8" xfId="26784" hidden="1"/>
    <cellStyle name="40% - Accent1 8" xfId="25935" hidden="1"/>
    <cellStyle name="40% - Accent1 8" xfId="26893" hidden="1"/>
    <cellStyle name="40% - Accent1 8" xfId="25949" hidden="1"/>
    <cellStyle name="40% - Accent1 8" xfId="26001" hidden="1"/>
    <cellStyle name="40% - Accent1 8" xfId="27238" hidden="1"/>
    <cellStyle name="40% - Accent1 8" xfId="27316" hidden="1"/>
    <cellStyle name="40% - Accent1 8" xfId="25869" hidden="1"/>
    <cellStyle name="40% - Accent1 8" xfId="27575" hidden="1"/>
    <cellStyle name="40% - Accent1 8" xfId="27653" hidden="1"/>
    <cellStyle name="40% - Accent1 8" xfId="27165" hidden="1"/>
    <cellStyle name="40% - Accent1 8" xfId="27912" hidden="1"/>
    <cellStyle name="40% - Accent1 8" xfId="28013" hidden="1"/>
    <cellStyle name="40% - Accent1 8" xfId="28087" hidden="1"/>
    <cellStyle name="40% - Accent1 8" xfId="28165" hidden="1"/>
    <cellStyle name="40% - Accent1 8" xfId="28243" hidden="1"/>
    <cellStyle name="40% - Accent1 8" xfId="28825" hidden="1"/>
    <cellStyle name="40% - Accent1 8" xfId="28904" hidden="1"/>
    <cellStyle name="40% - Accent1 8" xfId="28983" hidden="1"/>
    <cellStyle name="40% - Accent1 8" xfId="28665" hidden="1"/>
    <cellStyle name="40% - Accent1 8" xfId="29113" hidden="1"/>
    <cellStyle name="40% - Accent1 8" xfId="28634" hidden="1"/>
    <cellStyle name="40% - Accent1 8" xfId="28650" hidden="1"/>
    <cellStyle name="40% - Accent1 8" xfId="29499" hidden="1"/>
    <cellStyle name="40% - Accent1 8" xfId="29577" hidden="1"/>
    <cellStyle name="40% - Accent1 8" xfId="28728" hidden="1"/>
    <cellStyle name="40% - Accent1 8" xfId="29686" hidden="1"/>
    <cellStyle name="40% - Accent1 8" xfId="28742" hidden="1"/>
    <cellStyle name="40% - Accent1 8" xfId="28794" hidden="1"/>
    <cellStyle name="40% - Accent1 8" xfId="30031" hidden="1"/>
    <cellStyle name="40% - Accent1 8" xfId="30109" hidden="1"/>
    <cellStyle name="40% - Accent1 8" xfId="28662" hidden="1"/>
    <cellStyle name="40% - Accent1 8" xfId="30368" hidden="1"/>
    <cellStyle name="40% - Accent1 8" xfId="30446" hidden="1"/>
    <cellStyle name="40% - Accent1 8" xfId="29958" hidden="1"/>
    <cellStyle name="40% - Accent1 8" xfId="30705" hidden="1"/>
    <cellStyle name="40% - Accent1 8" xfId="30805" hidden="1"/>
    <cellStyle name="40% - Accent1 8" xfId="30879" hidden="1"/>
    <cellStyle name="40% - Accent1 8" xfId="30957" hidden="1"/>
    <cellStyle name="40% - Accent1 8" xfId="31035" hidden="1"/>
    <cellStyle name="40% - Accent1 8" xfId="31617" hidden="1"/>
    <cellStyle name="40% - Accent1 8" xfId="31696" hidden="1"/>
    <cellStyle name="40% - Accent1 8" xfId="31775" hidden="1"/>
    <cellStyle name="40% - Accent1 8" xfId="31457" hidden="1"/>
    <cellStyle name="40% - Accent1 8" xfId="31905" hidden="1"/>
    <cellStyle name="40% - Accent1 8" xfId="31426" hidden="1"/>
    <cellStyle name="40% - Accent1 8" xfId="31442" hidden="1"/>
    <cellStyle name="40% - Accent1 8" xfId="32291" hidden="1"/>
    <cellStyle name="40% - Accent1 8" xfId="32369" hidden="1"/>
    <cellStyle name="40% - Accent1 8" xfId="31520" hidden="1"/>
    <cellStyle name="40% - Accent1 8" xfId="32478" hidden="1"/>
    <cellStyle name="40% - Accent1 8" xfId="31534" hidden="1"/>
    <cellStyle name="40% - Accent1 8" xfId="31586" hidden="1"/>
    <cellStyle name="40% - Accent1 8" xfId="32823" hidden="1"/>
    <cellStyle name="40% - Accent1 8" xfId="32901" hidden="1"/>
    <cellStyle name="40% - Accent1 8" xfId="31454" hidden="1"/>
    <cellStyle name="40% - Accent1 8" xfId="33160" hidden="1"/>
    <cellStyle name="40% - Accent1 8" xfId="33238" hidden="1"/>
    <cellStyle name="40% - Accent1 8" xfId="32750" hidden="1"/>
    <cellStyle name="40% - Accent1 8" xfId="33497" hidden="1"/>
    <cellStyle name="40% - Accent1 8" xfId="33596" hidden="1"/>
    <cellStyle name="40% - Accent1 8" xfId="33670" hidden="1"/>
    <cellStyle name="40% - Accent1 8" xfId="33748" hidden="1"/>
    <cellStyle name="40% - Accent1 8" xfId="33826" hidden="1"/>
    <cellStyle name="40% - Accent1 8" xfId="34408" hidden="1"/>
    <cellStyle name="40% - Accent1 8" xfId="34487" hidden="1"/>
    <cellStyle name="40% - Accent1 8" xfId="34566" hidden="1"/>
    <cellStyle name="40% - Accent1 8" xfId="34248" hidden="1"/>
    <cellStyle name="40% - Accent1 8" xfId="34696" hidden="1"/>
    <cellStyle name="40% - Accent1 8" xfId="34217" hidden="1"/>
    <cellStyle name="40% - Accent1 8" xfId="34233" hidden="1"/>
    <cellStyle name="40% - Accent1 8" xfId="35082" hidden="1"/>
    <cellStyle name="40% - Accent1 8" xfId="35160" hidden="1"/>
    <cellStyle name="40% - Accent1 8" xfId="34311" hidden="1"/>
    <cellStyle name="40% - Accent1 8" xfId="35269" hidden="1"/>
    <cellStyle name="40% - Accent1 8" xfId="34325" hidden="1"/>
    <cellStyle name="40% - Accent1 8" xfId="34377" hidden="1"/>
    <cellStyle name="40% - Accent1 8" xfId="35614" hidden="1"/>
    <cellStyle name="40% - Accent1 8" xfId="35692" hidden="1"/>
    <cellStyle name="40% - Accent1 8" xfId="34245" hidden="1"/>
    <cellStyle name="40% - Accent1 8" xfId="35951" hidden="1"/>
    <cellStyle name="40% - Accent1 8" xfId="36029" hidden="1"/>
    <cellStyle name="40% - Accent1 8" xfId="35541" hidden="1"/>
    <cellStyle name="40% - Accent1 8" xfId="36288" hidden="1"/>
    <cellStyle name="40% - Accent1 8" xfId="36388" hidden="1"/>
    <cellStyle name="40% - Accent1 8" xfId="36462" hidden="1"/>
    <cellStyle name="40% - Accent1 8" xfId="36540" hidden="1"/>
    <cellStyle name="40% - Accent1 8" xfId="36618" hidden="1"/>
    <cellStyle name="40% - Accent1 8" xfId="37200" hidden="1"/>
    <cellStyle name="40% - Accent1 8" xfId="37279" hidden="1"/>
    <cellStyle name="40% - Accent1 8" xfId="37358" hidden="1"/>
    <cellStyle name="40% - Accent1 8" xfId="37040" hidden="1"/>
    <cellStyle name="40% - Accent1 8" xfId="37488" hidden="1"/>
    <cellStyle name="40% - Accent1 8" xfId="37009" hidden="1"/>
    <cellStyle name="40% - Accent1 8" xfId="37025" hidden="1"/>
    <cellStyle name="40% - Accent1 8" xfId="37874" hidden="1"/>
    <cellStyle name="40% - Accent1 8" xfId="37952" hidden="1"/>
    <cellStyle name="40% - Accent1 8" xfId="37103" hidden="1"/>
    <cellStyle name="40% - Accent1 8" xfId="38061" hidden="1"/>
    <cellStyle name="40% - Accent1 8" xfId="37117" hidden="1"/>
    <cellStyle name="40% - Accent1 8" xfId="37169" hidden="1"/>
    <cellStyle name="40% - Accent1 8" xfId="38406" hidden="1"/>
    <cellStyle name="40% - Accent1 8" xfId="38484" hidden="1"/>
    <cellStyle name="40% - Accent1 8" xfId="37037" hidden="1"/>
    <cellStyle name="40% - Accent1 8" xfId="38743" hidden="1"/>
    <cellStyle name="40% - Accent1 8" xfId="38821" hidden="1"/>
    <cellStyle name="40% - Accent1 8" xfId="38333" hidden="1"/>
    <cellStyle name="40% - Accent1 8" xfId="39080" hidden="1"/>
    <cellStyle name="40% - Accent1 8" xfId="39180" hidden="1"/>
    <cellStyle name="40% - Accent1 8" xfId="39254" hidden="1"/>
    <cellStyle name="40% - Accent1 8" xfId="39332" hidden="1"/>
    <cellStyle name="40% - Accent1 8" xfId="39410" hidden="1"/>
    <cellStyle name="40% - Accent1 8" xfId="39992" hidden="1"/>
    <cellStyle name="40% - Accent1 8" xfId="40071" hidden="1"/>
    <cellStyle name="40% - Accent1 8" xfId="40150" hidden="1"/>
    <cellStyle name="40% - Accent1 8" xfId="39832" hidden="1"/>
    <cellStyle name="40% - Accent1 8" xfId="40280" hidden="1"/>
    <cellStyle name="40% - Accent1 8" xfId="39801" hidden="1"/>
    <cellStyle name="40% - Accent1 8" xfId="39817" hidden="1"/>
    <cellStyle name="40% - Accent1 8" xfId="40666" hidden="1"/>
    <cellStyle name="40% - Accent1 8" xfId="40744" hidden="1"/>
    <cellStyle name="40% - Accent1 8" xfId="39895" hidden="1"/>
    <cellStyle name="40% - Accent1 8" xfId="40853" hidden="1"/>
    <cellStyle name="40% - Accent1 8" xfId="39909" hidden="1"/>
    <cellStyle name="40% - Accent1 8" xfId="39961" hidden="1"/>
    <cellStyle name="40% - Accent1 8" xfId="41198" hidden="1"/>
    <cellStyle name="40% - Accent1 8" xfId="41276" hidden="1"/>
    <cellStyle name="40% - Accent1 8" xfId="39829" hidden="1"/>
    <cellStyle name="40% - Accent1 8" xfId="41535" hidden="1"/>
    <cellStyle name="40% - Accent1 8" xfId="41613" hidden="1"/>
    <cellStyle name="40% - Accent1 8" xfId="41125" hidden="1"/>
    <cellStyle name="40% - Accent1 8" xfId="41872" hidden="1"/>
    <cellStyle name="40% - Accent1 8" xfId="41970" hidden="1"/>
    <cellStyle name="40% - Accent1 8" xfId="42044" hidden="1"/>
    <cellStyle name="40% - Accent1 8" xfId="42122" hidden="1"/>
    <cellStyle name="40% - Accent1 8" xfId="42200" hidden="1"/>
    <cellStyle name="40% - Accent1 8" xfId="42782" hidden="1"/>
    <cellStyle name="40% - Accent1 8" xfId="42861" hidden="1"/>
    <cellStyle name="40% - Accent1 8" xfId="42940" hidden="1"/>
    <cellStyle name="40% - Accent1 8" xfId="42622" hidden="1"/>
    <cellStyle name="40% - Accent1 8" xfId="43070" hidden="1"/>
    <cellStyle name="40% - Accent1 8" xfId="42591" hidden="1"/>
    <cellStyle name="40% - Accent1 8" xfId="42607" hidden="1"/>
    <cellStyle name="40% - Accent1 8" xfId="43456" hidden="1"/>
    <cellStyle name="40% - Accent1 8" xfId="43534" hidden="1"/>
    <cellStyle name="40% - Accent1 8" xfId="42685" hidden="1"/>
    <cellStyle name="40% - Accent1 8" xfId="43643" hidden="1"/>
    <cellStyle name="40% - Accent1 8" xfId="42699" hidden="1"/>
    <cellStyle name="40% - Accent1 8" xfId="42751" hidden="1"/>
    <cellStyle name="40% - Accent1 8" xfId="43988" hidden="1"/>
    <cellStyle name="40% - Accent1 8" xfId="44066" hidden="1"/>
    <cellStyle name="40% - Accent1 8" xfId="42619" hidden="1"/>
    <cellStyle name="40% - Accent1 8" xfId="44325" hidden="1"/>
    <cellStyle name="40% - Accent1 8" xfId="44403" hidden="1"/>
    <cellStyle name="40% - Accent1 8" xfId="43915" hidden="1"/>
    <cellStyle name="40% - Accent1 8" xfId="44662" hidden="1"/>
    <cellStyle name="40% - Accent1 8" xfId="44762" hidden="1"/>
    <cellStyle name="40% - Accent1 8" xfId="44836" hidden="1"/>
    <cellStyle name="40% - Accent1 8" xfId="44914" hidden="1"/>
    <cellStyle name="40% - Accent1 8" xfId="44992" hidden="1"/>
    <cellStyle name="40% - Accent1 8" xfId="45574" hidden="1"/>
    <cellStyle name="40% - Accent1 8" xfId="45653" hidden="1"/>
    <cellStyle name="40% - Accent1 8" xfId="45732" hidden="1"/>
    <cellStyle name="40% - Accent1 8" xfId="45414" hidden="1"/>
    <cellStyle name="40% - Accent1 8" xfId="45862" hidden="1"/>
    <cellStyle name="40% - Accent1 8" xfId="45383" hidden="1"/>
    <cellStyle name="40% - Accent1 8" xfId="45399" hidden="1"/>
    <cellStyle name="40% - Accent1 8" xfId="46248" hidden="1"/>
    <cellStyle name="40% - Accent1 8" xfId="46326" hidden="1"/>
    <cellStyle name="40% - Accent1 8" xfId="45477" hidden="1"/>
    <cellStyle name="40% - Accent1 8" xfId="46435" hidden="1"/>
    <cellStyle name="40% - Accent1 8" xfId="45491" hidden="1"/>
    <cellStyle name="40% - Accent1 8" xfId="45543" hidden="1"/>
    <cellStyle name="40% - Accent1 8" xfId="46780" hidden="1"/>
    <cellStyle name="40% - Accent1 8" xfId="46858" hidden="1"/>
    <cellStyle name="40% - Accent1 8" xfId="45411" hidden="1"/>
    <cellStyle name="40% - Accent1 8" xfId="47117" hidden="1"/>
    <cellStyle name="40% - Accent1 8" xfId="47195" hidden="1"/>
    <cellStyle name="40% - Accent1 8" xfId="46707" hidden="1"/>
    <cellStyle name="40% - Accent1 8" xfId="47454" hidden="1"/>
    <cellStyle name="40% - Accent1 8" xfId="47554" hidden="1"/>
    <cellStyle name="40% - Accent1 8" xfId="47628" hidden="1"/>
    <cellStyle name="40% - Accent1 8" xfId="47706" hidden="1"/>
    <cellStyle name="40% - Accent1 8" xfId="47784" hidden="1"/>
    <cellStyle name="40% - Accent1 8" xfId="48366" hidden="1"/>
    <cellStyle name="40% - Accent1 8" xfId="48445" hidden="1"/>
    <cellStyle name="40% - Accent1 8" xfId="48524" hidden="1"/>
    <cellStyle name="40% - Accent1 8" xfId="48206" hidden="1"/>
    <cellStyle name="40% - Accent1 8" xfId="48654" hidden="1"/>
    <cellStyle name="40% - Accent1 8" xfId="48175" hidden="1"/>
    <cellStyle name="40% - Accent1 8" xfId="48191" hidden="1"/>
    <cellStyle name="40% - Accent1 8" xfId="49040" hidden="1"/>
    <cellStyle name="40% - Accent1 8" xfId="49118" hidden="1"/>
    <cellStyle name="40% - Accent1 8" xfId="48269" hidden="1"/>
    <cellStyle name="40% - Accent1 8" xfId="49227" hidden="1"/>
    <cellStyle name="40% - Accent1 8" xfId="48283" hidden="1"/>
    <cellStyle name="40% - Accent1 8" xfId="48335" hidden="1"/>
    <cellStyle name="40% - Accent1 8" xfId="49572" hidden="1"/>
    <cellStyle name="40% - Accent1 8" xfId="49650" hidden="1"/>
    <cellStyle name="40% - Accent1 8" xfId="48203" hidden="1"/>
    <cellStyle name="40% - Accent1 8" xfId="49909" hidden="1"/>
    <cellStyle name="40% - Accent1 8" xfId="49987" hidden="1"/>
    <cellStyle name="40% - Accent1 8" xfId="49499" hidden="1"/>
    <cellStyle name="40% - Accent1 8" xfId="50246" hidden="1"/>
    <cellStyle name="40% - Accent1 8" xfId="50344" hidden="1"/>
    <cellStyle name="40% - Accent1 8" xfId="50418" hidden="1"/>
    <cellStyle name="40% - Accent1 8" xfId="50496" hidden="1"/>
    <cellStyle name="40% - Accent1 8" xfId="50574" hidden="1"/>
    <cellStyle name="40% - Accent1 8" xfId="51156" hidden="1"/>
    <cellStyle name="40% - Accent1 8" xfId="51235" hidden="1"/>
    <cellStyle name="40% - Accent1 8" xfId="51314" hidden="1"/>
    <cellStyle name="40% - Accent1 8" xfId="50996" hidden="1"/>
    <cellStyle name="40% - Accent1 8" xfId="51444" hidden="1"/>
    <cellStyle name="40% - Accent1 8" xfId="50965" hidden="1"/>
    <cellStyle name="40% - Accent1 8" xfId="50981" hidden="1"/>
    <cellStyle name="40% - Accent1 8" xfId="51830" hidden="1"/>
    <cellStyle name="40% - Accent1 8" xfId="51908" hidden="1"/>
    <cellStyle name="40% - Accent1 8" xfId="51059" hidden="1"/>
    <cellStyle name="40% - Accent1 8" xfId="52017" hidden="1"/>
    <cellStyle name="40% - Accent1 8" xfId="51073" hidden="1"/>
    <cellStyle name="40% - Accent1 8" xfId="51125" hidden="1"/>
    <cellStyle name="40% - Accent1 8" xfId="52362" hidden="1"/>
    <cellStyle name="40% - Accent1 8" xfId="52440" hidden="1"/>
    <cellStyle name="40% - Accent1 8" xfId="50993" hidden="1"/>
    <cellStyle name="40% - Accent1 8" xfId="52699" hidden="1"/>
    <cellStyle name="40% - Accent1 8" xfId="52777" hidden="1"/>
    <cellStyle name="40% - Accent1 8" xfId="52289" hidden="1"/>
    <cellStyle name="40% - Accent1 8" xfId="53036" hidden="1"/>
    <cellStyle name="40% - Accent1 8" xfId="53136" hidden="1"/>
    <cellStyle name="40% - Accent1 8" xfId="53210" hidden="1"/>
    <cellStyle name="40% - Accent1 8" xfId="53288" hidden="1"/>
    <cellStyle name="40% - Accent1 8" xfId="53366" hidden="1"/>
    <cellStyle name="40% - Accent1 8" xfId="53948" hidden="1"/>
    <cellStyle name="40% - Accent1 8" xfId="54027" hidden="1"/>
    <cellStyle name="40% - Accent1 8" xfId="54106" hidden="1"/>
    <cellStyle name="40% - Accent1 8" xfId="53788" hidden="1"/>
    <cellStyle name="40% - Accent1 8" xfId="54236" hidden="1"/>
    <cellStyle name="40% - Accent1 8" xfId="53757" hidden="1"/>
    <cellStyle name="40% - Accent1 8" xfId="53773" hidden="1"/>
    <cellStyle name="40% - Accent1 8" xfId="54622" hidden="1"/>
    <cellStyle name="40% - Accent1 8" xfId="54700" hidden="1"/>
    <cellStyle name="40% - Accent1 8" xfId="53851" hidden="1"/>
    <cellStyle name="40% - Accent1 8" xfId="54809" hidden="1"/>
    <cellStyle name="40% - Accent1 8" xfId="53865" hidden="1"/>
    <cellStyle name="40% - Accent1 8" xfId="53917" hidden="1"/>
    <cellStyle name="40% - Accent1 8" xfId="55154" hidden="1"/>
    <cellStyle name="40% - Accent1 8" xfId="55232" hidden="1"/>
    <cellStyle name="40% - Accent1 8" xfId="53785" hidden="1"/>
    <cellStyle name="40% - Accent1 8" xfId="55491" hidden="1"/>
    <cellStyle name="40% - Accent1 8" xfId="55569" hidden="1"/>
    <cellStyle name="40% - Accent1 8" xfId="55081" hidden="1"/>
    <cellStyle name="40% - Accent1 8" xfId="55828" hidden="1"/>
    <cellStyle name="40% - Accent1 8" xfId="55928" hidden="1"/>
    <cellStyle name="40% - Accent1 8" xfId="56002" hidden="1"/>
    <cellStyle name="40% - Accent1 8" xfId="56080" hidden="1"/>
    <cellStyle name="40% - Accent1 8" xfId="56158" hidden="1"/>
    <cellStyle name="40% - Accent1 8" xfId="56740" hidden="1"/>
    <cellStyle name="40% - Accent1 8" xfId="56819" hidden="1"/>
    <cellStyle name="40% - Accent1 8" xfId="56898" hidden="1"/>
    <cellStyle name="40% - Accent1 8" xfId="56580" hidden="1"/>
    <cellStyle name="40% - Accent1 8" xfId="57028" hidden="1"/>
    <cellStyle name="40% - Accent1 8" xfId="56549" hidden="1"/>
    <cellStyle name="40% - Accent1 8" xfId="56565" hidden="1"/>
    <cellStyle name="40% - Accent1 8" xfId="57414" hidden="1"/>
    <cellStyle name="40% - Accent1 8" xfId="57492" hidden="1"/>
    <cellStyle name="40% - Accent1 8" xfId="56643" hidden="1"/>
    <cellStyle name="40% - Accent1 8" xfId="57601" hidden="1"/>
    <cellStyle name="40% - Accent1 8" xfId="56657" hidden="1"/>
    <cellStyle name="40% - Accent1 8" xfId="56709" hidden="1"/>
    <cellStyle name="40% - Accent1 8" xfId="57946" hidden="1"/>
    <cellStyle name="40% - Accent1 8" xfId="58024" hidden="1"/>
    <cellStyle name="40% - Accent1 8" xfId="56577" hidden="1"/>
    <cellStyle name="40% - Accent1 8" xfId="58283" hidden="1"/>
    <cellStyle name="40% - Accent1 8" xfId="58361" hidden="1"/>
    <cellStyle name="40% - Accent1 8" xfId="57873" hidden="1"/>
    <cellStyle name="40% - Accent1 8" xfId="58620" hidden="1"/>
    <cellStyle name="40% - Accent1 9" xfId="58" hidden="1"/>
    <cellStyle name="40% - Accent1 9" xfId="134" hidden="1"/>
    <cellStyle name="40% - Accent1 9" xfId="211" hidden="1"/>
    <cellStyle name="40% - Accent1 9" xfId="389" hidden="1"/>
    <cellStyle name="40% - Accent1 9" xfId="1394" hidden="1"/>
    <cellStyle name="40% - Accent1 9" xfId="1535" hidden="1"/>
    <cellStyle name="40% - Accent1 9" xfId="1669" hidden="1"/>
    <cellStyle name="40% - Accent1 9" xfId="2124" hidden="1"/>
    <cellStyle name="40% - Accent1 9" xfId="1133" hidden="1"/>
    <cellStyle name="40% - Accent1 9" xfId="1152" hidden="1"/>
    <cellStyle name="40% - Accent1 9" xfId="2461" hidden="1"/>
    <cellStyle name="40% - Accent1 9" xfId="2597" hidden="1"/>
    <cellStyle name="40% - Accent1 9" xfId="2747" hidden="1"/>
    <cellStyle name="40% - Accent1 9" xfId="3244" hidden="1"/>
    <cellStyle name="40% - Accent1 9" xfId="1040" hidden="1"/>
    <cellStyle name="40% - Accent1 9" xfId="955" hidden="1"/>
    <cellStyle name="40% - Accent1 9" xfId="3514" hidden="1"/>
    <cellStyle name="40% - Accent1 9" xfId="3614" hidden="1"/>
    <cellStyle name="40% - Accent1 9" xfId="3705" hidden="1"/>
    <cellStyle name="40% - Accent1 9" xfId="4274" hidden="1"/>
    <cellStyle name="40% - Accent1 9" xfId="4388" hidden="1"/>
    <cellStyle name="40% - Accent1 9" xfId="4504" hidden="1"/>
    <cellStyle name="40% - Accent1 9" xfId="4888" hidden="1"/>
    <cellStyle name="40% - Accent1 9" xfId="4968" hidden="1"/>
    <cellStyle name="40% - Accent1 9" xfId="5494" hidden="1"/>
    <cellStyle name="40% - Accent1 9" xfId="5568" hidden="1"/>
    <cellStyle name="40% - Accent1 9" xfId="5644" hidden="1"/>
    <cellStyle name="40% - Accent1 9" xfId="5722" hidden="1"/>
    <cellStyle name="40% - Accent1 9" xfId="6307" hidden="1"/>
    <cellStyle name="40% - Accent1 9" xfId="6383" hidden="1"/>
    <cellStyle name="40% - Accent1 9" xfId="6462" hidden="1"/>
    <cellStyle name="40% - Accent1 9" xfId="6734" hidden="1"/>
    <cellStyle name="40% - Accent1 9" xfId="6126" hidden="1"/>
    <cellStyle name="40% - Accent1 9" xfId="6143" hidden="1"/>
    <cellStyle name="40% - Accent1 9" xfId="6902" hidden="1"/>
    <cellStyle name="40% - Accent1 9" xfId="6978" hidden="1"/>
    <cellStyle name="40% - Accent1 9" xfId="7056" hidden="1"/>
    <cellStyle name="40% - Accent1 9" xfId="7292" hidden="1"/>
    <cellStyle name="40% - Accent1 9" xfId="6069" hidden="1"/>
    <cellStyle name="40% - Accent1 9" xfId="6051" hidden="1"/>
    <cellStyle name="40% - Accent1 9" xfId="7434" hidden="1"/>
    <cellStyle name="40% - Accent1 9" xfId="7510" hidden="1"/>
    <cellStyle name="40% - Accent1 9" xfId="7588" hidden="1"/>
    <cellStyle name="40% - Accent1 9" xfId="7771" hidden="1"/>
    <cellStyle name="40% - Accent1 9" xfId="7847" hidden="1"/>
    <cellStyle name="40% - Accent1 9" xfId="7925" hidden="1"/>
    <cellStyle name="40% - Accent1 9" xfId="8108" hidden="1"/>
    <cellStyle name="40% - Accent1 9" xfId="8184" hidden="1"/>
    <cellStyle name="40% - Accent1 9" xfId="8286" hidden="1"/>
    <cellStyle name="40% - Accent1 9" xfId="8360" hidden="1"/>
    <cellStyle name="40% - Accent1 9" xfId="8436" hidden="1"/>
    <cellStyle name="40% - Accent1 9" xfId="8514" hidden="1"/>
    <cellStyle name="40% - Accent1 9" xfId="9099" hidden="1"/>
    <cellStyle name="40% - Accent1 9" xfId="9175" hidden="1"/>
    <cellStyle name="40% - Accent1 9" xfId="9254" hidden="1"/>
    <cellStyle name="40% - Accent1 9" xfId="9526" hidden="1"/>
    <cellStyle name="40% - Accent1 9" xfId="8918" hidden="1"/>
    <cellStyle name="40% - Accent1 9" xfId="8935" hidden="1"/>
    <cellStyle name="40% - Accent1 9" xfId="9694" hidden="1"/>
    <cellStyle name="40% - Accent1 9" xfId="9770" hidden="1"/>
    <cellStyle name="40% - Accent1 9" xfId="9848" hidden="1"/>
    <cellStyle name="40% - Accent1 9" xfId="10084" hidden="1"/>
    <cellStyle name="40% - Accent1 9" xfId="8861" hidden="1"/>
    <cellStyle name="40% - Accent1 9" xfId="8843" hidden="1"/>
    <cellStyle name="40% - Accent1 9" xfId="10226" hidden="1"/>
    <cellStyle name="40% - Accent1 9" xfId="10302" hidden="1"/>
    <cellStyle name="40% - Accent1 9" xfId="10380" hidden="1"/>
    <cellStyle name="40% - Accent1 9" xfId="10563" hidden="1"/>
    <cellStyle name="40% - Accent1 9" xfId="10639" hidden="1"/>
    <cellStyle name="40% - Accent1 9" xfId="10717" hidden="1"/>
    <cellStyle name="40% - Accent1 9" xfId="10900" hidden="1"/>
    <cellStyle name="40% - Accent1 9" xfId="10976" hidden="1"/>
    <cellStyle name="40% - Accent1 9" xfId="5420" hidden="1"/>
    <cellStyle name="40% - Accent1 9" xfId="5346" hidden="1"/>
    <cellStyle name="40% - Accent1 9" xfId="5268" hidden="1"/>
    <cellStyle name="40% - Accent1 9" xfId="5183" hidden="1"/>
    <cellStyle name="40% - Accent1 9" xfId="4017" hidden="1"/>
    <cellStyle name="40% - Accent1 9" xfId="3935" hidden="1"/>
    <cellStyle name="40% - Accent1 9" xfId="3850" hidden="1"/>
    <cellStyle name="40% - Accent1 9" xfId="3207" hidden="1"/>
    <cellStyle name="40% - Accent1 9" xfId="4381" hidden="1"/>
    <cellStyle name="40% - Accent1 9" xfId="4350" hidden="1"/>
    <cellStyle name="40% - Accent1 9" xfId="2891" hidden="1"/>
    <cellStyle name="40% - Accent1 9" xfId="2738" hidden="1"/>
    <cellStyle name="40% - Accent1 9" xfId="2573" hidden="1"/>
    <cellStyle name="40% - Accent1 9" xfId="2082" hidden="1"/>
    <cellStyle name="40% - Accent1 9" xfId="4574" hidden="1"/>
    <cellStyle name="40% - Accent1 9" xfId="4594" hidden="1"/>
    <cellStyle name="40% - Accent1 9" xfId="1730" hidden="1"/>
    <cellStyle name="40% - Accent1 9" xfId="1542" hidden="1"/>
    <cellStyle name="40% - Accent1 9" xfId="1370" hidden="1"/>
    <cellStyle name="40% - Accent1 9" xfId="879" hidden="1"/>
    <cellStyle name="40% - Accent1 9" xfId="803" hidden="1"/>
    <cellStyle name="40% - Accent1 9" xfId="725" hidden="1"/>
    <cellStyle name="40% - Accent1 9" xfId="11052" hidden="1"/>
    <cellStyle name="40% - Accent1 9" xfId="11128" hidden="1"/>
    <cellStyle name="40% - Accent1 9" xfId="11230" hidden="1"/>
    <cellStyle name="40% - Accent1 9" xfId="11304" hidden="1"/>
    <cellStyle name="40% - Accent1 9" xfId="11380" hidden="1"/>
    <cellStyle name="40% - Accent1 9" xfId="11458" hidden="1"/>
    <cellStyle name="40% - Accent1 9" xfId="12043" hidden="1"/>
    <cellStyle name="40% - Accent1 9" xfId="12119" hidden="1"/>
    <cellStyle name="40% - Accent1 9" xfId="12198" hidden="1"/>
    <cellStyle name="40% - Accent1 9" xfId="12470" hidden="1"/>
    <cellStyle name="40% - Accent1 9" xfId="11862" hidden="1"/>
    <cellStyle name="40% - Accent1 9" xfId="11879" hidden="1"/>
    <cellStyle name="40% - Accent1 9" xfId="12638" hidden="1"/>
    <cellStyle name="40% - Accent1 9" xfId="12714" hidden="1"/>
    <cellStyle name="40% - Accent1 9" xfId="12792" hidden="1"/>
    <cellStyle name="40% - Accent1 9" xfId="13028" hidden="1"/>
    <cellStyle name="40% - Accent1 9" xfId="11805" hidden="1"/>
    <cellStyle name="40% - Accent1 9" xfId="11787" hidden="1"/>
    <cellStyle name="40% - Accent1 9" xfId="13170" hidden="1"/>
    <cellStyle name="40% - Accent1 9" xfId="13246" hidden="1"/>
    <cellStyle name="40% - Accent1 9" xfId="13324" hidden="1"/>
    <cellStyle name="40% - Accent1 9" xfId="13507" hidden="1"/>
    <cellStyle name="40% - Accent1 9" xfId="13583" hidden="1"/>
    <cellStyle name="40% - Accent1 9" xfId="13661" hidden="1"/>
    <cellStyle name="40% - Accent1 9" xfId="13844" hidden="1"/>
    <cellStyle name="40% - Accent1 9" xfId="13920" hidden="1"/>
    <cellStyle name="40% - Accent1 9" xfId="14022" hidden="1"/>
    <cellStyle name="40% - Accent1 9" xfId="14096" hidden="1"/>
    <cellStyle name="40% - Accent1 9" xfId="14172" hidden="1"/>
    <cellStyle name="40% - Accent1 9" xfId="14250" hidden="1"/>
    <cellStyle name="40% - Accent1 9" xfId="14835" hidden="1"/>
    <cellStyle name="40% - Accent1 9" xfId="14911" hidden="1"/>
    <cellStyle name="40% - Accent1 9" xfId="14990" hidden="1"/>
    <cellStyle name="40% - Accent1 9" xfId="15262" hidden="1"/>
    <cellStyle name="40% - Accent1 9" xfId="14654" hidden="1"/>
    <cellStyle name="40% - Accent1 9" xfId="14671" hidden="1"/>
    <cellStyle name="40% - Accent1 9" xfId="15430" hidden="1"/>
    <cellStyle name="40% - Accent1 9" xfId="15506" hidden="1"/>
    <cellStyle name="40% - Accent1 9" xfId="15584" hidden="1"/>
    <cellStyle name="40% - Accent1 9" xfId="15820" hidden="1"/>
    <cellStyle name="40% - Accent1 9" xfId="14597" hidden="1"/>
    <cellStyle name="40% - Accent1 9" xfId="14579" hidden="1"/>
    <cellStyle name="40% - Accent1 9" xfId="15962" hidden="1"/>
    <cellStyle name="40% - Accent1 9" xfId="16038" hidden="1"/>
    <cellStyle name="40% - Accent1 9" xfId="16116" hidden="1"/>
    <cellStyle name="40% - Accent1 9" xfId="16299" hidden="1"/>
    <cellStyle name="40% - Accent1 9" xfId="16375" hidden="1"/>
    <cellStyle name="40% - Accent1 9" xfId="16453" hidden="1"/>
    <cellStyle name="40% - Accent1 9" xfId="16636" hidden="1"/>
    <cellStyle name="40% - Accent1 9" xfId="16712" hidden="1"/>
    <cellStyle name="40% - Accent1 9" xfId="16855" hidden="1"/>
    <cellStyle name="40% - Accent1 9" xfId="16929" hidden="1"/>
    <cellStyle name="40% - Accent1 9" xfId="17005" hidden="1"/>
    <cellStyle name="40% - Accent1 9" xfId="17083" hidden="1"/>
    <cellStyle name="40% - Accent1 9" xfId="17668" hidden="1"/>
    <cellStyle name="40% - Accent1 9" xfId="17744" hidden="1"/>
    <cellStyle name="40% - Accent1 9" xfId="17823" hidden="1"/>
    <cellStyle name="40% - Accent1 9" xfId="18095" hidden="1"/>
    <cellStyle name="40% - Accent1 9" xfId="17487" hidden="1"/>
    <cellStyle name="40% - Accent1 9" xfId="17504" hidden="1"/>
    <cellStyle name="40% - Accent1 9" xfId="18263" hidden="1"/>
    <cellStyle name="40% - Accent1 9" xfId="18339" hidden="1"/>
    <cellStyle name="40% - Accent1 9" xfId="18417" hidden="1"/>
    <cellStyle name="40% - Accent1 9" xfId="18653" hidden="1"/>
    <cellStyle name="40% - Accent1 9" xfId="17430" hidden="1"/>
    <cellStyle name="40% - Accent1 9" xfId="17412" hidden="1"/>
    <cellStyle name="40% - Accent1 9" xfId="18795" hidden="1"/>
    <cellStyle name="40% - Accent1 9" xfId="18871" hidden="1"/>
    <cellStyle name="40% - Accent1 9" xfId="18949" hidden="1"/>
    <cellStyle name="40% - Accent1 9" xfId="19132" hidden="1"/>
    <cellStyle name="40% - Accent1 9" xfId="19208" hidden="1"/>
    <cellStyle name="40% - Accent1 9" xfId="19286" hidden="1"/>
    <cellStyle name="40% - Accent1 9" xfId="19469" hidden="1"/>
    <cellStyle name="40% - Accent1 9" xfId="19545" hidden="1"/>
    <cellStyle name="40% - Accent1 9" xfId="19648" hidden="1"/>
    <cellStyle name="40% - Accent1 9" xfId="19722" hidden="1"/>
    <cellStyle name="40% - Accent1 9" xfId="19798" hidden="1"/>
    <cellStyle name="40% - Accent1 9" xfId="19876" hidden="1"/>
    <cellStyle name="40% - Accent1 9" xfId="20461" hidden="1"/>
    <cellStyle name="40% - Accent1 9" xfId="20537" hidden="1"/>
    <cellStyle name="40% - Accent1 9" xfId="20616" hidden="1"/>
    <cellStyle name="40% - Accent1 9" xfId="20888" hidden="1"/>
    <cellStyle name="40% - Accent1 9" xfId="20280" hidden="1"/>
    <cellStyle name="40% - Accent1 9" xfId="20297" hidden="1"/>
    <cellStyle name="40% - Accent1 9" xfId="21056" hidden="1"/>
    <cellStyle name="40% - Accent1 9" xfId="21132" hidden="1"/>
    <cellStyle name="40% - Accent1 9" xfId="21210" hidden="1"/>
    <cellStyle name="40% - Accent1 9" xfId="21446" hidden="1"/>
    <cellStyle name="40% - Accent1 9" xfId="20223" hidden="1"/>
    <cellStyle name="40% - Accent1 9" xfId="20205" hidden="1"/>
    <cellStyle name="40% - Accent1 9" xfId="21588" hidden="1"/>
    <cellStyle name="40% - Accent1 9" xfId="21664" hidden="1"/>
    <cellStyle name="40% - Accent1 9" xfId="21742" hidden="1"/>
    <cellStyle name="40% - Accent1 9" xfId="21925" hidden="1"/>
    <cellStyle name="40% - Accent1 9" xfId="22001" hidden="1"/>
    <cellStyle name="40% - Accent1 9" xfId="22079" hidden="1"/>
    <cellStyle name="40% - Accent1 9" xfId="22262" hidden="1"/>
    <cellStyle name="40% - Accent1 9" xfId="22338" hidden="1"/>
    <cellStyle name="40% - Accent1 9" xfId="22440" hidden="1"/>
    <cellStyle name="40% - Accent1 9" xfId="22514" hidden="1"/>
    <cellStyle name="40% - Accent1 9" xfId="22590" hidden="1"/>
    <cellStyle name="40% - Accent1 9" xfId="22668" hidden="1"/>
    <cellStyle name="40% - Accent1 9" xfId="23253" hidden="1"/>
    <cellStyle name="40% - Accent1 9" xfId="23329" hidden="1"/>
    <cellStyle name="40% - Accent1 9" xfId="23408" hidden="1"/>
    <cellStyle name="40% - Accent1 9" xfId="23680" hidden="1"/>
    <cellStyle name="40% - Accent1 9" xfId="23072" hidden="1"/>
    <cellStyle name="40% - Accent1 9" xfId="23089" hidden="1"/>
    <cellStyle name="40% - Accent1 9" xfId="23848" hidden="1"/>
    <cellStyle name="40% - Accent1 9" xfId="23924" hidden="1"/>
    <cellStyle name="40% - Accent1 9" xfId="24002" hidden="1"/>
    <cellStyle name="40% - Accent1 9" xfId="24238" hidden="1"/>
    <cellStyle name="40% - Accent1 9" xfId="23015" hidden="1"/>
    <cellStyle name="40% - Accent1 9" xfId="22997" hidden="1"/>
    <cellStyle name="40% - Accent1 9" xfId="24380" hidden="1"/>
    <cellStyle name="40% - Accent1 9" xfId="24456" hidden="1"/>
    <cellStyle name="40% - Accent1 9" xfId="24534" hidden="1"/>
    <cellStyle name="40% - Accent1 9" xfId="24717" hidden="1"/>
    <cellStyle name="40% - Accent1 9" xfId="24793" hidden="1"/>
    <cellStyle name="40% - Accent1 9" xfId="24871" hidden="1"/>
    <cellStyle name="40% - Accent1 9" xfId="25054" hidden="1"/>
    <cellStyle name="40% - Accent1 9" xfId="25130" hidden="1"/>
    <cellStyle name="40% - Accent1 9" xfId="25233" hidden="1"/>
    <cellStyle name="40% - Accent1 9" xfId="25307" hidden="1"/>
    <cellStyle name="40% - Accent1 9" xfId="25383" hidden="1"/>
    <cellStyle name="40% - Accent1 9" xfId="25461" hidden="1"/>
    <cellStyle name="40% - Accent1 9" xfId="26046" hidden="1"/>
    <cellStyle name="40% - Accent1 9" xfId="26122" hidden="1"/>
    <cellStyle name="40% - Accent1 9" xfId="26201" hidden="1"/>
    <cellStyle name="40% - Accent1 9" xfId="26473" hidden="1"/>
    <cellStyle name="40% - Accent1 9" xfId="25865" hidden="1"/>
    <cellStyle name="40% - Accent1 9" xfId="25882" hidden="1"/>
    <cellStyle name="40% - Accent1 9" xfId="26641" hidden="1"/>
    <cellStyle name="40% - Accent1 9" xfId="26717" hidden="1"/>
    <cellStyle name="40% - Accent1 9" xfId="26795" hidden="1"/>
    <cellStyle name="40% - Accent1 9" xfId="27031" hidden="1"/>
    <cellStyle name="40% - Accent1 9" xfId="25808" hidden="1"/>
    <cellStyle name="40% - Accent1 9" xfId="25790" hidden="1"/>
    <cellStyle name="40% - Accent1 9" xfId="27173" hidden="1"/>
    <cellStyle name="40% - Accent1 9" xfId="27249" hidden="1"/>
    <cellStyle name="40% - Accent1 9" xfId="27327" hidden="1"/>
    <cellStyle name="40% - Accent1 9" xfId="27510" hidden="1"/>
    <cellStyle name="40% - Accent1 9" xfId="27586" hidden="1"/>
    <cellStyle name="40% - Accent1 9" xfId="27664" hidden="1"/>
    <cellStyle name="40% - Accent1 9" xfId="27847" hidden="1"/>
    <cellStyle name="40% - Accent1 9" xfId="27923" hidden="1"/>
    <cellStyle name="40% - Accent1 9" xfId="28026" hidden="1"/>
    <cellStyle name="40% - Accent1 9" xfId="28100" hidden="1"/>
    <cellStyle name="40% - Accent1 9" xfId="28176" hidden="1"/>
    <cellStyle name="40% - Accent1 9" xfId="28254" hidden="1"/>
    <cellStyle name="40% - Accent1 9" xfId="28839" hidden="1"/>
    <cellStyle name="40% - Accent1 9" xfId="28915" hidden="1"/>
    <cellStyle name="40% - Accent1 9" xfId="28994" hidden="1"/>
    <cellStyle name="40% - Accent1 9" xfId="29266" hidden="1"/>
    <cellStyle name="40% - Accent1 9" xfId="28658" hidden="1"/>
    <cellStyle name="40% - Accent1 9" xfId="28675" hidden="1"/>
    <cellStyle name="40% - Accent1 9" xfId="29434" hidden="1"/>
    <cellStyle name="40% - Accent1 9" xfId="29510" hidden="1"/>
    <cellStyle name="40% - Accent1 9" xfId="29588" hidden="1"/>
    <cellStyle name="40% - Accent1 9" xfId="29824" hidden="1"/>
    <cellStyle name="40% - Accent1 9" xfId="28601" hidden="1"/>
    <cellStyle name="40% - Accent1 9" xfId="28583" hidden="1"/>
    <cellStyle name="40% - Accent1 9" xfId="29966" hidden="1"/>
    <cellStyle name="40% - Accent1 9" xfId="30042" hidden="1"/>
    <cellStyle name="40% - Accent1 9" xfId="30120" hidden="1"/>
    <cellStyle name="40% - Accent1 9" xfId="30303" hidden="1"/>
    <cellStyle name="40% - Accent1 9" xfId="30379" hidden="1"/>
    <cellStyle name="40% - Accent1 9" xfId="30457" hidden="1"/>
    <cellStyle name="40% - Accent1 9" xfId="30640" hidden="1"/>
    <cellStyle name="40% - Accent1 9" xfId="30716" hidden="1"/>
    <cellStyle name="40% - Accent1 9" xfId="30818" hidden="1"/>
    <cellStyle name="40% - Accent1 9" xfId="30892" hidden="1"/>
    <cellStyle name="40% - Accent1 9" xfId="30968" hidden="1"/>
    <cellStyle name="40% - Accent1 9" xfId="31046" hidden="1"/>
    <cellStyle name="40% - Accent1 9" xfId="31631" hidden="1"/>
    <cellStyle name="40% - Accent1 9" xfId="31707" hidden="1"/>
    <cellStyle name="40% - Accent1 9" xfId="31786" hidden="1"/>
    <cellStyle name="40% - Accent1 9" xfId="32058" hidden="1"/>
    <cellStyle name="40% - Accent1 9" xfId="31450" hidden="1"/>
    <cellStyle name="40% - Accent1 9" xfId="31467" hidden="1"/>
    <cellStyle name="40% - Accent1 9" xfId="32226" hidden="1"/>
    <cellStyle name="40% - Accent1 9" xfId="32302" hidden="1"/>
    <cellStyle name="40% - Accent1 9" xfId="32380" hidden="1"/>
    <cellStyle name="40% - Accent1 9" xfId="32616" hidden="1"/>
    <cellStyle name="40% - Accent1 9" xfId="31393" hidden="1"/>
    <cellStyle name="40% - Accent1 9" xfId="31375" hidden="1"/>
    <cellStyle name="40% - Accent1 9" xfId="32758" hidden="1"/>
    <cellStyle name="40% - Accent1 9" xfId="32834" hidden="1"/>
    <cellStyle name="40% - Accent1 9" xfId="32912" hidden="1"/>
    <cellStyle name="40% - Accent1 9" xfId="33095" hidden="1"/>
    <cellStyle name="40% - Accent1 9" xfId="33171" hidden="1"/>
    <cellStyle name="40% - Accent1 9" xfId="33249" hidden="1"/>
    <cellStyle name="40% - Accent1 9" xfId="33432" hidden="1"/>
    <cellStyle name="40% - Accent1 9" xfId="33508" hidden="1"/>
    <cellStyle name="40% - Accent1 9" xfId="33609" hidden="1"/>
    <cellStyle name="40% - Accent1 9" xfId="33683" hidden="1"/>
    <cellStyle name="40% - Accent1 9" xfId="33759" hidden="1"/>
    <cellStyle name="40% - Accent1 9" xfId="33837" hidden="1"/>
    <cellStyle name="40% - Accent1 9" xfId="34422" hidden="1"/>
    <cellStyle name="40% - Accent1 9" xfId="34498" hidden="1"/>
    <cellStyle name="40% - Accent1 9" xfId="34577" hidden="1"/>
    <cellStyle name="40% - Accent1 9" xfId="34849" hidden="1"/>
    <cellStyle name="40% - Accent1 9" xfId="34241" hidden="1"/>
    <cellStyle name="40% - Accent1 9" xfId="34258" hidden="1"/>
    <cellStyle name="40% - Accent1 9" xfId="35017" hidden="1"/>
    <cellStyle name="40% - Accent1 9" xfId="35093" hidden="1"/>
    <cellStyle name="40% - Accent1 9" xfId="35171" hidden="1"/>
    <cellStyle name="40% - Accent1 9" xfId="35407" hidden="1"/>
    <cellStyle name="40% - Accent1 9" xfId="34184" hidden="1"/>
    <cellStyle name="40% - Accent1 9" xfId="34166" hidden="1"/>
    <cellStyle name="40% - Accent1 9" xfId="35549" hidden="1"/>
    <cellStyle name="40% - Accent1 9" xfId="35625" hidden="1"/>
    <cellStyle name="40% - Accent1 9" xfId="35703" hidden="1"/>
    <cellStyle name="40% - Accent1 9" xfId="35886" hidden="1"/>
    <cellStyle name="40% - Accent1 9" xfId="35962" hidden="1"/>
    <cellStyle name="40% - Accent1 9" xfId="36040" hidden="1"/>
    <cellStyle name="40% - Accent1 9" xfId="36223" hidden="1"/>
    <cellStyle name="40% - Accent1 9" xfId="36299" hidden="1"/>
    <cellStyle name="40% - Accent1 9" xfId="36401" hidden="1"/>
    <cellStyle name="40% - Accent1 9" xfId="36475" hidden="1"/>
    <cellStyle name="40% - Accent1 9" xfId="36551" hidden="1"/>
    <cellStyle name="40% - Accent1 9" xfId="36629" hidden="1"/>
    <cellStyle name="40% - Accent1 9" xfId="37214" hidden="1"/>
    <cellStyle name="40% - Accent1 9" xfId="37290" hidden="1"/>
    <cellStyle name="40% - Accent1 9" xfId="37369" hidden="1"/>
    <cellStyle name="40% - Accent1 9" xfId="37641" hidden="1"/>
    <cellStyle name="40% - Accent1 9" xfId="37033" hidden="1"/>
    <cellStyle name="40% - Accent1 9" xfId="37050" hidden="1"/>
    <cellStyle name="40% - Accent1 9" xfId="37809" hidden="1"/>
    <cellStyle name="40% - Accent1 9" xfId="37885" hidden="1"/>
    <cellStyle name="40% - Accent1 9" xfId="37963" hidden="1"/>
    <cellStyle name="40% - Accent1 9" xfId="38199" hidden="1"/>
    <cellStyle name="40% - Accent1 9" xfId="36976" hidden="1"/>
    <cellStyle name="40% - Accent1 9" xfId="36958" hidden="1"/>
    <cellStyle name="40% - Accent1 9" xfId="38341" hidden="1"/>
    <cellStyle name="40% - Accent1 9" xfId="38417" hidden="1"/>
    <cellStyle name="40% - Accent1 9" xfId="38495" hidden="1"/>
    <cellStyle name="40% - Accent1 9" xfId="38678" hidden="1"/>
    <cellStyle name="40% - Accent1 9" xfId="38754" hidden="1"/>
    <cellStyle name="40% - Accent1 9" xfId="38832" hidden="1"/>
    <cellStyle name="40% - Accent1 9" xfId="39015" hidden="1"/>
    <cellStyle name="40% - Accent1 9" xfId="39091" hidden="1"/>
    <cellStyle name="40% - Accent1 9" xfId="39193" hidden="1"/>
    <cellStyle name="40% - Accent1 9" xfId="39267" hidden="1"/>
    <cellStyle name="40% - Accent1 9" xfId="39343" hidden="1"/>
    <cellStyle name="40% - Accent1 9" xfId="39421" hidden="1"/>
    <cellStyle name="40% - Accent1 9" xfId="40006" hidden="1"/>
    <cellStyle name="40% - Accent1 9" xfId="40082" hidden="1"/>
    <cellStyle name="40% - Accent1 9" xfId="40161" hidden="1"/>
    <cellStyle name="40% - Accent1 9" xfId="40433" hidden="1"/>
    <cellStyle name="40% - Accent1 9" xfId="39825" hidden="1"/>
    <cellStyle name="40% - Accent1 9" xfId="39842" hidden="1"/>
    <cellStyle name="40% - Accent1 9" xfId="40601" hidden="1"/>
    <cellStyle name="40% - Accent1 9" xfId="40677" hidden="1"/>
    <cellStyle name="40% - Accent1 9" xfId="40755" hidden="1"/>
    <cellStyle name="40% - Accent1 9" xfId="40991" hidden="1"/>
    <cellStyle name="40% - Accent1 9" xfId="39768" hidden="1"/>
    <cellStyle name="40% - Accent1 9" xfId="39750" hidden="1"/>
    <cellStyle name="40% - Accent1 9" xfId="41133" hidden="1"/>
    <cellStyle name="40% - Accent1 9" xfId="41209" hidden="1"/>
    <cellStyle name="40% - Accent1 9" xfId="41287" hidden="1"/>
    <cellStyle name="40% - Accent1 9" xfId="41470" hidden="1"/>
    <cellStyle name="40% - Accent1 9" xfId="41546" hidden="1"/>
    <cellStyle name="40% - Accent1 9" xfId="41624" hidden="1"/>
    <cellStyle name="40% - Accent1 9" xfId="41807" hidden="1"/>
    <cellStyle name="40% - Accent1 9" xfId="41883" hidden="1"/>
    <cellStyle name="40% - Accent1 9" xfId="41983" hidden="1"/>
    <cellStyle name="40% - Accent1 9" xfId="42057" hidden="1"/>
    <cellStyle name="40% - Accent1 9" xfId="42133" hidden="1"/>
    <cellStyle name="40% - Accent1 9" xfId="42211" hidden="1"/>
    <cellStyle name="40% - Accent1 9" xfId="42796" hidden="1"/>
    <cellStyle name="40% - Accent1 9" xfId="42872" hidden="1"/>
    <cellStyle name="40% - Accent1 9" xfId="42951" hidden="1"/>
    <cellStyle name="40% - Accent1 9" xfId="43223" hidden="1"/>
    <cellStyle name="40% - Accent1 9" xfId="42615" hidden="1"/>
    <cellStyle name="40% - Accent1 9" xfId="42632" hidden="1"/>
    <cellStyle name="40% - Accent1 9" xfId="43391" hidden="1"/>
    <cellStyle name="40% - Accent1 9" xfId="43467" hidden="1"/>
    <cellStyle name="40% - Accent1 9" xfId="43545" hidden="1"/>
    <cellStyle name="40% - Accent1 9" xfId="43781" hidden="1"/>
    <cellStyle name="40% - Accent1 9" xfId="42558" hidden="1"/>
    <cellStyle name="40% - Accent1 9" xfId="42540" hidden="1"/>
    <cellStyle name="40% - Accent1 9" xfId="43923" hidden="1"/>
    <cellStyle name="40% - Accent1 9" xfId="43999" hidden="1"/>
    <cellStyle name="40% - Accent1 9" xfId="44077" hidden="1"/>
    <cellStyle name="40% - Accent1 9" xfId="44260" hidden="1"/>
    <cellStyle name="40% - Accent1 9" xfId="44336" hidden="1"/>
    <cellStyle name="40% - Accent1 9" xfId="44414" hidden="1"/>
    <cellStyle name="40% - Accent1 9" xfId="44597" hidden="1"/>
    <cellStyle name="40% - Accent1 9" xfId="44673" hidden="1"/>
    <cellStyle name="40% - Accent1 9" xfId="44775" hidden="1"/>
    <cellStyle name="40% - Accent1 9" xfId="44849" hidden="1"/>
    <cellStyle name="40% - Accent1 9" xfId="44925" hidden="1"/>
    <cellStyle name="40% - Accent1 9" xfId="45003" hidden="1"/>
    <cellStyle name="40% - Accent1 9" xfId="45588" hidden="1"/>
    <cellStyle name="40% - Accent1 9" xfId="45664" hidden="1"/>
    <cellStyle name="40% - Accent1 9" xfId="45743" hidden="1"/>
    <cellStyle name="40% - Accent1 9" xfId="46015" hidden="1"/>
    <cellStyle name="40% - Accent1 9" xfId="45407" hidden="1"/>
    <cellStyle name="40% - Accent1 9" xfId="45424" hidden="1"/>
    <cellStyle name="40% - Accent1 9" xfId="46183" hidden="1"/>
    <cellStyle name="40% - Accent1 9" xfId="46259" hidden="1"/>
    <cellStyle name="40% - Accent1 9" xfId="46337" hidden="1"/>
    <cellStyle name="40% - Accent1 9" xfId="46573" hidden="1"/>
    <cellStyle name="40% - Accent1 9" xfId="45350" hidden="1"/>
    <cellStyle name="40% - Accent1 9" xfId="45332" hidden="1"/>
    <cellStyle name="40% - Accent1 9" xfId="46715" hidden="1"/>
    <cellStyle name="40% - Accent1 9" xfId="46791" hidden="1"/>
    <cellStyle name="40% - Accent1 9" xfId="46869" hidden="1"/>
    <cellStyle name="40% - Accent1 9" xfId="47052" hidden="1"/>
    <cellStyle name="40% - Accent1 9" xfId="47128" hidden="1"/>
    <cellStyle name="40% - Accent1 9" xfId="47206" hidden="1"/>
    <cellStyle name="40% - Accent1 9" xfId="47389" hidden="1"/>
    <cellStyle name="40% - Accent1 9" xfId="47465" hidden="1"/>
    <cellStyle name="40% - Accent1 9" xfId="47567" hidden="1"/>
    <cellStyle name="40% - Accent1 9" xfId="47641" hidden="1"/>
    <cellStyle name="40% - Accent1 9" xfId="47717" hidden="1"/>
    <cellStyle name="40% - Accent1 9" xfId="47795" hidden="1"/>
    <cellStyle name="40% - Accent1 9" xfId="48380" hidden="1"/>
    <cellStyle name="40% - Accent1 9" xfId="48456" hidden="1"/>
    <cellStyle name="40% - Accent1 9" xfId="48535" hidden="1"/>
    <cellStyle name="40% - Accent1 9" xfId="48807" hidden="1"/>
    <cellStyle name="40% - Accent1 9" xfId="48199" hidden="1"/>
    <cellStyle name="40% - Accent1 9" xfId="48216" hidden="1"/>
    <cellStyle name="40% - Accent1 9" xfId="48975" hidden="1"/>
    <cellStyle name="40% - Accent1 9" xfId="49051" hidden="1"/>
    <cellStyle name="40% - Accent1 9" xfId="49129" hidden="1"/>
    <cellStyle name="40% - Accent1 9" xfId="49365" hidden="1"/>
    <cellStyle name="40% - Accent1 9" xfId="48142" hidden="1"/>
    <cellStyle name="40% - Accent1 9" xfId="48124" hidden="1"/>
    <cellStyle name="40% - Accent1 9" xfId="49507" hidden="1"/>
    <cellStyle name="40% - Accent1 9" xfId="49583" hidden="1"/>
    <cellStyle name="40% - Accent1 9" xfId="49661" hidden="1"/>
    <cellStyle name="40% - Accent1 9" xfId="49844" hidden="1"/>
    <cellStyle name="40% - Accent1 9" xfId="49920" hidden="1"/>
    <cellStyle name="40% - Accent1 9" xfId="49998" hidden="1"/>
    <cellStyle name="40% - Accent1 9" xfId="50181" hidden="1"/>
    <cellStyle name="40% - Accent1 9" xfId="50257" hidden="1"/>
    <cellStyle name="40% - Accent1 9" xfId="50357" hidden="1"/>
    <cellStyle name="40% - Accent1 9" xfId="50431" hidden="1"/>
    <cellStyle name="40% - Accent1 9" xfId="50507" hidden="1"/>
    <cellStyle name="40% - Accent1 9" xfId="50585" hidden="1"/>
    <cellStyle name="40% - Accent1 9" xfId="51170" hidden="1"/>
    <cellStyle name="40% - Accent1 9" xfId="51246" hidden="1"/>
    <cellStyle name="40% - Accent1 9" xfId="51325" hidden="1"/>
    <cellStyle name="40% - Accent1 9" xfId="51597" hidden="1"/>
    <cellStyle name="40% - Accent1 9" xfId="50989" hidden="1"/>
    <cellStyle name="40% - Accent1 9" xfId="51006" hidden="1"/>
    <cellStyle name="40% - Accent1 9" xfId="51765" hidden="1"/>
    <cellStyle name="40% - Accent1 9" xfId="51841" hidden="1"/>
    <cellStyle name="40% - Accent1 9" xfId="51919" hidden="1"/>
    <cellStyle name="40% - Accent1 9" xfId="52155" hidden="1"/>
    <cellStyle name="40% - Accent1 9" xfId="50932" hidden="1"/>
    <cellStyle name="40% - Accent1 9" xfId="50914" hidden="1"/>
    <cellStyle name="40% - Accent1 9" xfId="52297" hidden="1"/>
    <cellStyle name="40% - Accent1 9" xfId="52373" hidden="1"/>
    <cellStyle name="40% - Accent1 9" xfId="52451" hidden="1"/>
    <cellStyle name="40% - Accent1 9" xfId="52634" hidden="1"/>
    <cellStyle name="40% - Accent1 9" xfId="52710" hidden="1"/>
    <cellStyle name="40% - Accent1 9" xfId="52788" hidden="1"/>
    <cellStyle name="40% - Accent1 9" xfId="52971" hidden="1"/>
    <cellStyle name="40% - Accent1 9" xfId="53047" hidden="1"/>
    <cellStyle name="40% - Accent1 9" xfId="53149" hidden="1"/>
    <cellStyle name="40% - Accent1 9" xfId="53223" hidden="1"/>
    <cellStyle name="40% - Accent1 9" xfId="53299" hidden="1"/>
    <cellStyle name="40% - Accent1 9" xfId="53377" hidden="1"/>
    <cellStyle name="40% - Accent1 9" xfId="53962" hidden="1"/>
    <cellStyle name="40% - Accent1 9" xfId="54038" hidden="1"/>
    <cellStyle name="40% - Accent1 9" xfId="54117" hidden="1"/>
    <cellStyle name="40% - Accent1 9" xfId="54389" hidden="1"/>
    <cellStyle name="40% - Accent1 9" xfId="53781" hidden="1"/>
    <cellStyle name="40% - Accent1 9" xfId="53798" hidden="1"/>
    <cellStyle name="40% - Accent1 9" xfId="54557" hidden="1"/>
    <cellStyle name="40% - Accent1 9" xfId="54633" hidden="1"/>
    <cellStyle name="40% - Accent1 9" xfId="54711" hidden="1"/>
    <cellStyle name="40% - Accent1 9" xfId="54947" hidden="1"/>
    <cellStyle name="40% - Accent1 9" xfId="53724" hidden="1"/>
    <cellStyle name="40% - Accent1 9" xfId="53706" hidden="1"/>
    <cellStyle name="40% - Accent1 9" xfId="55089" hidden="1"/>
    <cellStyle name="40% - Accent1 9" xfId="55165" hidden="1"/>
    <cellStyle name="40% - Accent1 9" xfId="55243" hidden="1"/>
    <cellStyle name="40% - Accent1 9" xfId="55426" hidden="1"/>
    <cellStyle name="40% - Accent1 9" xfId="55502" hidden="1"/>
    <cellStyle name="40% - Accent1 9" xfId="55580" hidden="1"/>
    <cellStyle name="40% - Accent1 9" xfId="55763" hidden="1"/>
    <cellStyle name="40% - Accent1 9" xfId="55839" hidden="1"/>
    <cellStyle name="40% - Accent1 9" xfId="55941" hidden="1"/>
    <cellStyle name="40% - Accent1 9" xfId="56015" hidden="1"/>
    <cellStyle name="40% - Accent1 9" xfId="56091" hidden="1"/>
    <cellStyle name="40% - Accent1 9" xfId="56169" hidden="1"/>
    <cellStyle name="40% - Accent1 9" xfId="56754" hidden="1"/>
    <cellStyle name="40% - Accent1 9" xfId="56830" hidden="1"/>
    <cellStyle name="40% - Accent1 9" xfId="56909" hidden="1"/>
    <cellStyle name="40% - Accent1 9" xfId="57181" hidden="1"/>
    <cellStyle name="40% - Accent1 9" xfId="56573" hidden="1"/>
    <cellStyle name="40% - Accent1 9" xfId="56590" hidden="1"/>
    <cellStyle name="40% - Accent1 9" xfId="57349" hidden="1"/>
    <cellStyle name="40% - Accent1 9" xfId="57425" hidden="1"/>
    <cellStyle name="40% - Accent1 9" xfId="57503" hidden="1"/>
    <cellStyle name="40% - Accent1 9" xfId="57739" hidden="1"/>
    <cellStyle name="40% - Accent1 9" xfId="56516" hidden="1"/>
    <cellStyle name="40% - Accent1 9" xfId="56498" hidden="1"/>
    <cellStyle name="40% - Accent1 9" xfId="57881" hidden="1"/>
    <cellStyle name="40% - Accent1 9" xfId="57957" hidden="1"/>
    <cellStyle name="40% - Accent1 9" xfId="58035" hidden="1"/>
    <cellStyle name="40% - Accent1 9" xfId="58218" hidden="1"/>
    <cellStyle name="40% - Accent1 9" xfId="58294" hidden="1"/>
    <cellStyle name="40% - Accent1 9" xfId="58372" hidden="1"/>
    <cellStyle name="40% - Accent1 9" xfId="58555" hidden="1"/>
    <cellStyle name="40% - Accent1 9" xfId="58631" hidden="1"/>
    <cellStyle name="40% - Accent2" xfId="16796" builtinId="35" hidden="1"/>
    <cellStyle name="40% - Accent2 10" xfId="86" hidden="1"/>
    <cellStyle name="40% - Accent2 10" xfId="162" hidden="1"/>
    <cellStyle name="40% - Accent2 10" xfId="270" hidden="1"/>
    <cellStyle name="40% - Accent2 10" xfId="418" hidden="1"/>
    <cellStyle name="40% - Accent2 10" xfId="1426" hidden="1"/>
    <cellStyle name="40% - Accent2 10" xfId="1572" hidden="1"/>
    <cellStyle name="40% - Accent2 10" xfId="1712" hidden="1"/>
    <cellStyle name="40% - Accent2 10" xfId="1122" hidden="1"/>
    <cellStyle name="40% - Accent2 10" xfId="1080" hidden="1"/>
    <cellStyle name="40% - Accent2 10" xfId="1213" hidden="1"/>
    <cellStyle name="40% - Accent2 10" xfId="2501" hidden="1"/>
    <cellStyle name="40% - Accent2 10" xfId="2630" hidden="1"/>
    <cellStyle name="40% - Accent2 10" xfId="2778" hidden="1"/>
    <cellStyle name="40% - Accent2 10" xfId="917" hidden="1"/>
    <cellStyle name="40% - Accent2 10" xfId="1230" hidden="1"/>
    <cellStyle name="40% - Accent2 10" xfId="1795" hidden="1"/>
    <cellStyle name="40% - Accent2 10" xfId="3548" hidden="1"/>
    <cellStyle name="40% - Accent2 10" xfId="3646" hidden="1"/>
    <cellStyle name="40% - Accent2 10" xfId="3737" hidden="1"/>
    <cellStyle name="40% - Accent2 10" xfId="4312" hidden="1"/>
    <cellStyle name="40% - Accent2 10" xfId="4422" hidden="1"/>
    <cellStyle name="40% - Accent2 10" xfId="4536" hidden="1"/>
    <cellStyle name="40% - Accent2 10" xfId="4918" hidden="1"/>
    <cellStyle name="40% - Accent2 10" xfId="4998" hidden="1"/>
    <cellStyle name="40% - Accent2 10" xfId="5522" hidden="1"/>
    <cellStyle name="40% - Accent2 10" xfId="5596" hidden="1"/>
    <cellStyle name="40% - Accent2 10" xfId="5672" hidden="1"/>
    <cellStyle name="40% - Accent2 10" xfId="5750" hidden="1"/>
    <cellStyle name="40% - Accent2 10" xfId="6335" hidden="1"/>
    <cellStyle name="40% - Accent2 10" xfId="6411" hidden="1"/>
    <cellStyle name="40% - Accent2 10" xfId="6490" hidden="1"/>
    <cellStyle name="40% - Accent2 10" xfId="6116" hidden="1"/>
    <cellStyle name="40% - Accent2 10" xfId="6077" hidden="1"/>
    <cellStyle name="40% - Accent2 10" xfId="6199" hidden="1"/>
    <cellStyle name="40% - Accent2 10" xfId="6930" hidden="1"/>
    <cellStyle name="40% - Accent2 10" xfId="7006" hidden="1"/>
    <cellStyle name="40% - Accent2 10" xfId="7084" hidden="1"/>
    <cellStyle name="40% - Accent2 10" xfId="6014" hidden="1"/>
    <cellStyle name="40% - Accent2 10" xfId="6213" hidden="1"/>
    <cellStyle name="40% - Accent2 10" xfId="6555" hidden="1"/>
    <cellStyle name="40% - Accent2 10" xfId="7462" hidden="1"/>
    <cellStyle name="40% - Accent2 10" xfId="7538" hidden="1"/>
    <cellStyle name="40% - Accent2 10" xfId="7616" hidden="1"/>
    <cellStyle name="40% - Accent2 10" xfId="7799" hidden="1"/>
    <cellStyle name="40% - Accent2 10" xfId="7875" hidden="1"/>
    <cellStyle name="40% - Accent2 10" xfId="7953" hidden="1"/>
    <cellStyle name="40% - Accent2 10" xfId="8136" hidden="1"/>
    <cellStyle name="40% - Accent2 10" xfId="8212" hidden="1"/>
    <cellStyle name="40% - Accent2 10" xfId="8314" hidden="1"/>
    <cellStyle name="40% - Accent2 10" xfId="8388" hidden="1"/>
    <cellStyle name="40% - Accent2 10" xfId="8464" hidden="1"/>
    <cellStyle name="40% - Accent2 10" xfId="8542" hidden="1"/>
    <cellStyle name="40% - Accent2 10" xfId="9127" hidden="1"/>
    <cellStyle name="40% - Accent2 10" xfId="9203" hidden="1"/>
    <cellStyle name="40% - Accent2 10" xfId="9282" hidden="1"/>
    <cellStyle name="40% - Accent2 10" xfId="8908" hidden="1"/>
    <cellStyle name="40% - Accent2 10" xfId="8869" hidden="1"/>
    <cellStyle name="40% - Accent2 10" xfId="8991" hidden="1"/>
    <cellStyle name="40% - Accent2 10" xfId="9722" hidden="1"/>
    <cellStyle name="40% - Accent2 10" xfId="9798" hidden="1"/>
    <cellStyle name="40% - Accent2 10" xfId="9876" hidden="1"/>
    <cellStyle name="40% - Accent2 10" xfId="8806" hidden="1"/>
    <cellStyle name="40% - Accent2 10" xfId="9005" hidden="1"/>
    <cellStyle name="40% - Accent2 10" xfId="9347" hidden="1"/>
    <cellStyle name="40% - Accent2 10" xfId="10254" hidden="1"/>
    <cellStyle name="40% - Accent2 10" xfId="10330" hidden="1"/>
    <cellStyle name="40% - Accent2 10" xfId="10408" hidden="1"/>
    <cellStyle name="40% - Accent2 10" xfId="10591" hidden="1"/>
    <cellStyle name="40% - Accent2 10" xfId="10667" hidden="1"/>
    <cellStyle name="40% - Accent2 10" xfId="10745" hidden="1"/>
    <cellStyle name="40% - Accent2 10" xfId="10928" hidden="1"/>
    <cellStyle name="40% - Accent2 10" xfId="11004" hidden="1"/>
    <cellStyle name="40% - Accent2 10" xfId="5392" hidden="1"/>
    <cellStyle name="40% - Accent2 10" xfId="5318" hidden="1"/>
    <cellStyle name="40% - Accent2 10" xfId="5238" hidden="1"/>
    <cellStyle name="40% - Accent2 10" xfId="5155" hidden="1"/>
    <cellStyle name="40% - Accent2 10" xfId="3987" hidden="1"/>
    <cellStyle name="40% - Accent2 10" xfId="3906" hidden="1"/>
    <cellStyle name="40% - Accent2 10" xfId="3820" hidden="1"/>
    <cellStyle name="40% - Accent2 10" xfId="4433" hidden="1"/>
    <cellStyle name="40% - Accent2 10" xfId="4562" hidden="1"/>
    <cellStyle name="40% - Accent2 10" xfId="4230" hidden="1"/>
    <cellStyle name="40% - Accent2 10" xfId="2852" hidden="1"/>
    <cellStyle name="40% - Accent2 10" xfId="2702" hidden="1"/>
    <cellStyle name="40% - Accent2 10" xfId="2529" hidden="1"/>
    <cellStyle name="40% - Accent2 10" xfId="4638" hidden="1"/>
    <cellStyle name="40% - Accent2 10" xfId="4215" hidden="1"/>
    <cellStyle name="40% - Accent2 10" xfId="3672" hidden="1"/>
    <cellStyle name="40% - Accent2 10" xfId="1660" hidden="1"/>
    <cellStyle name="40% - Accent2 10" xfId="1499" hidden="1"/>
    <cellStyle name="40% - Accent2 10" xfId="1334" hidden="1"/>
    <cellStyle name="40% - Accent2 10" xfId="851" hidden="1"/>
    <cellStyle name="40% - Accent2 10" xfId="775" hidden="1"/>
    <cellStyle name="40% - Accent2 10" xfId="598" hidden="1"/>
    <cellStyle name="40% - Accent2 10" xfId="11080" hidden="1"/>
    <cellStyle name="40% - Accent2 10" xfId="11156" hidden="1"/>
    <cellStyle name="40% - Accent2 10" xfId="11258" hidden="1"/>
    <cellStyle name="40% - Accent2 10" xfId="11332" hidden="1"/>
    <cellStyle name="40% - Accent2 10" xfId="11408" hidden="1"/>
    <cellStyle name="40% - Accent2 10" xfId="11486" hidden="1"/>
    <cellStyle name="40% - Accent2 10" xfId="12071" hidden="1"/>
    <cellStyle name="40% - Accent2 10" xfId="12147" hidden="1"/>
    <cellStyle name="40% - Accent2 10" xfId="12226" hidden="1"/>
    <cellStyle name="40% - Accent2 10" xfId="11852" hidden="1"/>
    <cellStyle name="40% - Accent2 10" xfId="11813" hidden="1"/>
    <cellStyle name="40% - Accent2 10" xfId="11935" hidden="1"/>
    <cellStyle name="40% - Accent2 10" xfId="12666" hidden="1"/>
    <cellStyle name="40% - Accent2 10" xfId="12742" hidden="1"/>
    <cellStyle name="40% - Accent2 10" xfId="12820" hidden="1"/>
    <cellStyle name="40% - Accent2 10" xfId="11750" hidden="1"/>
    <cellStyle name="40% - Accent2 10" xfId="11949" hidden="1"/>
    <cellStyle name="40% - Accent2 10" xfId="12291" hidden="1"/>
    <cellStyle name="40% - Accent2 10" xfId="13198" hidden="1"/>
    <cellStyle name="40% - Accent2 10" xfId="13274" hidden="1"/>
    <cellStyle name="40% - Accent2 10" xfId="13352" hidden="1"/>
    <cellStyle name="40% - Accent2 10" xfId="13535" hidden="1"/>
    <cellStyle name="40% - Accent2 10" xfId="13611" hidden="1"/>
    <cellStyle name="40% - Accent2 10" xfId="13689" hidden="1"/>
    <cellStyle name="40% - Accent2 10" xfId="13872" hidden="1"/>
    <cellStyle name="40% - Accent2 10" xfId="13948" hidden="1"/>
    <cellStyle name="40% - Accent2 10" xfId="14050" hidden="1"/>
    <cellStyle name="40% - Accent2 10" xfId="14124" hidden="1"/>
    <cellStyle name="40% - Accent2 10" xfId="14200" hidden="1"/>
    <cellStyle name="40% - Accent2 10" xfId="14278" hidden="1"/>
    <cellStyle name="40% - Accent2 10" xfId="14863" hidden="1"/>
    <cellStyle name="40% - Accent2 10" xfId="14939" hidden="1"/>
    <cellStyle name="40% - Accent2 10" xfId="15018" hidden="1"/>
    <cellStyle name="40% - Accent2 10" xfId="14644" hidden="1"/>
    <cellStyle name="40% - Accent2 10" xfId="14605" hidden="1"/>
    <cellStyle name="40% - Accent2 10" xfId="14727" hidden="1"/>
    <cellStyle name="40% - Accent2 10" xfId="15458" hidden="1"/>
    <cellStyle name="40% - Accent2 10" xfId="15534" hidden="1"/>
    <cellStyle name="40% - Accent2 10" xfId="15612" hidden="1"/>
    <cellStyle name="40% - Accent2 10" xfId="14542" hidden="1"/>
    <cellStyle name="40% - Accent2 10" xfId="14741" hidden="1"/>
    <cellStyle name="40% - Accent2 10" xfId="15083" hidden="1"/>
    <cellStyle name="40% - Accent2 10" xfId="15990" hidden="1"/>
    <cellStyle name="40% - Accent2 10" xfId="16066" hidden="1"/>
    <cellStyle name="40% - Accent2 10" xfId="16144" hidden="1"/>
    <cellStyle name="40% - Accent2 10" xfId="16327" hidden="1"/>
    <cellStyle name="40% - Accent2 10" xfId="16403" hidden="1"/>
    <cellStyle name="40% - Accent2 10" xfId="16481" hidden="1"/>
    <cellStyle name="40% - Accent2 10" xfId="16664" hidden="1"/>
    <cellStyle name="40% - Accent2 10" xfId="16740" hidden="1"/>
    <cellStyle name="40% - Accent2 10" xfId="16883" hidden="1"/>
    <cellStyle name="40% - Accent2 10" xfId="16957" hidden="1"/>
    <cellStyle name="40% - Accent2 10" xfId="17033" hidden="1"/>
    <cellStyle name="40% - Accent2 10" xfId="17111" hidden="1"/>
    <cellStyle name="40% - Accent2 10" xfId="17696" hidden="1"/>
    <cellStyle name="40% - Accent2 10" xfId="17772" hidden="1"/>
    <cellStyle name="40% - Accent2 10" xfId="17851" hidden="1"/>
    <cellStyle name="40% - Accent2 10" xfId="17477" hidden="1"/>
    <cellStyle name="40% - Accent2 10" xfId="17438" hidden="1"/>
    <cellStyle name="40% - Accent2 10" xfId="17560" hidden="1"/>
    <cellStyle name="40% - Accent2 10" xfId="18291" hidden="1"/>
    <cellStyle name="40% - Accent2 10" xfId="18367" hidden="1"/>
    <cellStyle name="40% - Accent2 10" xfId="18445" hidden="1"/>
    <cellStyle name="40% - Accent2 10" xfId="17375" hidden="1"/>
    <cellStyle name="40% - Accent2 10" xfId="17574" hidden="1"/>
    <cellStyle name="40% - Accent2 10" xfId="17916" hidden="1"/>
    <cellStyle name="40% - Accent2 10" xfId="18823" hidden="1"/>
    <cellStyle name="40% - Accent2 10" xfId="18899" hidden="1"/>
    <cellStyle name="40% - Accent2 10" xfId="18977" hidden="1"/>
    <cellStyle name="40% - Accent2 10" xfId="19160" hidden="1"/>
    <cellStyle name="40% - Accent2 10" xfId="19236" hidden="1"/>
    <cellStyle name="40% - Accent2 10" xfId="19314" hidden="1"/>
    <cellStyle name="40% - Accent2 10" xfId="19497" hidden="1"/>
    <cellStyle name="40% - Accent2 10" xfId="19573" hidden="1"/>
    <cellStyle name="40% - Accent2 10" xfId="19676" hidden="1"/>
    <cellStyle name="40% - Accent2 10" xfId="19750" hidden="1"/>
    <cellStyle name="40% - Accent2 10" xfId="19826" hidden="1"/>
    <cellStyle name="40% - Accent2 10" xfId="19904" hidden="1"/>
    <cellStyle name="40% - Accent2 10" xfId="20489" hidden="1"/>
    <cellStyle name="40% - Accent2 10" xfId="20565" hidden="1"/>
    <cellStyle name="40% - Accent2 10" xfId="20644" hidden="1"/>
    <cellStyle name="40% - Accent2 10" xfId="20270" hidden="1"/>
    <cellStyle name="40% - Accent2 10" xfId="20231" hidden="1"/>
    <cellStyle name="40% - Accent2 10" xfId="20353" hidden="1"/>
    <cellStyle name="40% - Accent2 10" xfId="21084" hidden="1"/>
    <cellStyle name="40% - Accent2 10" xfId="21160" hidden="1"/>
    <cellStyle name="40% - Accent2 10" xfId="21238" hidden="1"/>
    <cellStyle name="40% - Accent2 10" xfId="20168" hidden="1"/>
    <cellStyle name="40% - Accent2 10" xfId="20367" hidden="1"/>
    <cellStyle name="40% - Accent2 10" xfId="20709" hidden="1"/>
    <cellStyle name="40% - Accent2 10" xfId="21616" hidden="1"/>
    <cellStyle name="40% - Accent2 10" xfId="21692" hidden="1"/>
    <cellStyle name="40% - Accent2 10" xfId="21770" hidden="1"/>
    <cellStyle name="40% - Accent2 10" xfId="21953" hidden="1"/>
    <cellStyle name="40% - Accent2 10" xfId="22029" hidden="1"/>
    <cellStyle name="40% - Accent2 10" xfId="22107" hidden="1"/>
    <cellStyle name="40% - Accent2 10" xfId="22290" hidden="1"/>
    <cellStyle name="40% - Accent2 10" xfId="22366" hidden="1"/>
    <cellStyle name="40% - Accent2 10" xfId="22468" hidden="1"/>
    <cellStyle name="40% - Accent2 10" xfId="22542" hidden="1"/>
    <cellStyle name="40% - Accent2 10" xfId="22618" hidden="1"/>
    <cellStyle name="40% - Accent2 10" xfId="22696" hidden="1"/>
    <cellStyle name="40% - Accent2 10" xfId="23281" hidden="1"/>
    <cellStyle name="40% - Accent2 10" xfId="23357" hidden="1"/>
    <cellStyle name="40% - Accent2 10" xfId="23436" hidden="1"/>
    <cellStyle name="40% - Accent2 10" xfId="23062" hidden="1"/>
    <cellStyle name="40% - Accent2 10" xfId="23023" hidden="1"/>
    <cellStyle name="40% - Accent2 10" xfId="23145" hidden="1"/>
    <cellStyle name="40% - Accent2 10" xfId="23876" hidden="1"/>
    <cellStyle name="40% - Accent2 10" xfId="23952" hidden="1"/>
    <cellStyle name="40% - Accent2 10" xfId="24030" hidden="1"/>
    <cellStyle name="40% - Accent2 10" xfId="22960" hidden="1"/>
    <cellStyle name="40% - Accent2 10" xfId="23159" hidden="1"/>
    <cellStyle name="40% - Accent2 10" xfId="23501" hidden="1"/>
    <cellStyle name="40% - Accent2 10" xfId="24408" hidden="1"/>
    <cellStyle name="40% - Accent2 10" xfId="24484" hidden="1"/>
    <cellStyle name="40% - Accent2 10" xfId="24562" hidden="1"/>
    <cellStyle name="40% - Accent2 10" xfId="24745" hidden="1"/>
    <cellStyle name="40% - Accent2 10" xfId="24821" hidden="1"/>
    <cellStyle name="40% - Accent2 10" xfId="24899" hidden="1"/>
    <cellStyle name="40% - Accent2 10" xfId="25082" hidden="1"/>
    <cellStyle name="40% - Accent2 10" xfId="25158" hidden="1"/>
    <cellStyle name="40% - Accent2 10" xfId="25261" hidden="1"/>
    <cellStyle name="40% - Accent2 10" xfId="25335" hidden="1"/>
    <cellStyle name="40% - Accent2 10" xfId="25411" hidden="1"/>
    <cellStyle name="40% - Accent2 10" xfId="25489" hidden="1"/>
    <cellStyle name="40% - Accent2 10" xfId="26074" hidden="1"/>
    <cellStyle name="40% - Accent2 10" xfId="26150" hidden="1"/>
    <cellStyle name="40% - Accent2 10" xfId="26229" hidden="1"/>
    <cellStyle name="40% - Accent2 10" xfId="25855" hidden="1"/>
    <cellStyle name="40% - Accent2 10" xfId="25816" hidden="1"/>
    <cellStyle name="40% - Accent2 10" xfId="25938" hidden="1"/>
    <cellStyle name="40% - Accent2 10" xfId="26669" hidden="1"/>
    <cellStyle name="40% - Accent2 10" xfId="26745" hidden="1"/>
    <cellStyle name="40% - Accent2 10" xfId="26823" hidden="1"/>
    <cellStyle name="40% - Accent2 10" xfId="25753" hidden="1"/>
    <cellStyle name="40% - Accent2 10" xfId="25952" hidden="1"/>
    <cellStyle name="40% - Accent2 10" xfId="26294" hidden="1"/>
    <cellStyle name="40% - Accent2 10" xfId="27201" hidden="1"/>
    <cellStyle name="40% - Accent2 10" xfId="27277" hidden="1"/>
    <cellStyle name="40% - Accent2 10" xfId="27355" hidden="1"/>
    <cellStyle name="40% - Accent2 10" xfId="27538" hidden="1"/>
    <cellStyle name="40% - Accent2 10" xfId="27614" hidden="1"/>
    <cellStyle name="40% - Accent2 10" xfId="27692" hidden="1"/>
    <cellStyle name="40% - Accent2 10" xfId="27875" hidden="1"/>
    <cellStyle name="40% - Accent2 10" xfId="27951" hidden="1"/>
    <cellStyle name="40% - Accent2 10" xfId="28054" hidden="1"/>
    <cellStyle name="40% - Accent2 10" xfId="28128" hidden="1"/>
    <cellStyle name="40% - Accent2 10" xfId="28204" hidden="1"/>
    <cellStyle name="40% - Accent2 10" xfId="28282" hidden="1"/>
    <cellStyle name="40% - Accent2 10" xfId="28867" hidden="1"/>
    <cellStyle name="40% - Accent2 10" xfId="28943" hidden="1"/>
    <cellStyle name="40% - Accent2 10" xfId="29022" hidden="1"/>
    <cellStyle name="40% - Accent2 10" xfId="28648" hidden="1"/>
    <cellStyle name="40% - Accent2 10" xfId="28609" hidden="1"/>
    <cellStyle name="40% - Accent2 10" xfId="28731" hidden="1"/>
    <cellStyle name="40% - Accent2 10" xfId="29462" hidden="1"/>
    <cellStyle name="40% - Accent2 10" xfId="29538" hidden="1"/>
    <cellStyle name="40% - Accent2 10" xfId="29616" hidden="1"/>
    <cellStyle name="40% - Accent2 10" xfId="28546" hidden="1"/>
    <cellStyle name="40% - Accent2 10" xfId="28745" hidden="1"/>
    <cellStyle name="40% - Accent2 10" xfId="29087" hidden="1"/>
    <cellStyle name="40% - Accent2 10" xfId="29994" hidden="1"/>
    <cellStyle name="40% - Accent2 10" xfId="30070" hidden="1"/>
    <cellStyle name="40% - Accent2 10" xfId="30148" hidden="1"/>
    <cellStyle name="40% - Accent2 10" xfId="30331" hidden="1"/>
    <cellStyle name="40% - Accent2 10" xfId="30407" hidden="1"/>
    <cellStyle name="40% - Accent2 10" xfId="30485" hidden="1"/>
    <cellStyle name="40% - Accent2 10" xfId="30668" hidden="1"/>
    <cellStyle name="40% - Accent2 10" xfId="30744" hidden="1"/>
    <cellStyle name="40% - Accent2 10" xfId="30846" hidden="1"/>
    <cellStyle name="40% - Accent2 10" xfId="30920" hidden="1"/>
    <cellStyle name="40% - Accent2 10" xfId="30996" hidden="1"/>
    <cellStyle name="40% - Accent2 10" xfId="31074" hidden="1"/>
    <cellStyle name="40% - Accent2 10" xfId="31659" hidden="1"/>
    <cellStyle name="40% - Accent2 10" xfId="31735" hidden="1"/>
    <cellStyle name="40% - Accent2 10" xfId="31814" hidden="1"/>
    <cellStyle name="40% - Accent2 10" xfId="31440" hidden="1"/>
    <cellStyle name="40% - Accent2 10" xfId="31401" hidden="1"/>
    <cellStyle name="40% - Accent2 10" xfId="31523" hidden="1"/>
    <cellStyle name="40% - Accent2 10" xfId="32254" hidden="1"/>
    <cellStyle name="40% - Accent2 10" xfId="32330" hidden="1"/>
    <cellStyle name="40% - Accent2 10" xfId="32408" hidden="1"/>
    <cellStyle name="40% - Accent2 10" xfId="31338" hidden="1"/>
    <cellStyle name="40% - Accent2 10" xfId="31537" hidden="1"/>
    <cellStyle name="40% - Accent2 10" xfId="31879" hidden="1"/>
    <cellStyle name="40% - Accent2 10" xfId="32786" hidden="1"/>
    <cellStyle name="40% - Accent2 10" xfId="32862" hidden="1"/>
    <cellStyle name="40% - Accent2 10" xfId="32940" hidden="1"/>
    <cellStyle name="40% - Accent2 10" xfId="33123" hidden="1"/>
    <cellStyle name="40% - Accent2 10" xfId="33199" hidden="1"/>
    <cellStyle name="40% - Accent2 10" xfId="33277" hidden="1"/>
    <cellStyle name="40% - Accent2 10" xfId="33460" hidden="1"/>
    <cellStyle name="40% - Accent2 10" xfId="33536" hidden="1"/>
    <cellStyle name="40% - Accent2 10" xfId="33637" hidden="1"/>
    <cellStyle name="40% - Accent2 10" xfId="33711" hidden="1"/>
    <cellStyle name="40% - Accent2 10" xfId="33787" hidden="1"/>
    <cellStyle name="40% - Accent2 10" xfId="33865" hidden="1"/>
    <cellStyle name="40% - Accent2 10" xfId="34450" hidden="1"/>
    <cellStyle name="40% - Accent2 10" xfId="34526" hidden="1"/>
    <cellStyle name="40% - Accent2 10" xfId="34605" hidden="1"/>
    <cellStyle name="40% - Accent2 10" xfId="34231" hidden="1"/>
    <cellStyle name="40% - Accent2 10" xfId="34192" hidden="1"/>
    <cellStyle name="40% - Accent2 10" xfId="34314" hidden="1"/>
    <cellStyle name="40% - Accent2 10" xfId="35045" hidden="1"/>
    <cellStyle name="40% - Accent2 10" xfId="35121" hidden="1"/>
    <cellStyle name="40% - Accent2 10" xfId="35199" hidden="1"/>
    <cellStyle name="40% - Accent2 10" xfId="34129" hidden="1"/>
    <cellStyle name="40% - Accent2 10" xfId="34328" hidden="1"/>
    <cellStyle name="40% - Accent2 10" xfId="34670" hidden="1"/>
    <cellStyle name="40% - Accent2 10" xfId="35577" hidden="1"/>
    <cellStyle name="40% - Accent2 10" xfId="35653" hidden="1"/>
    <cellStyle name="40% - Accent2 10" xfId="35731" hidden="1"/>
    <cellStyle name="40% - Accent2 10" xfId="35914" hidden="1"/>
    <cellStyle name="40% - Accent2 10" xfId="35990" hidden="1"/>
    <cellStyle name="40% - Accent2 10" xfId="36068" hidden="1"/>
    <cellStyle name="40% - Accent2 10" xfId="36251" hidden="1"/>
    <cellStyle name="40% - Accent2 10" xfId="36327" hidden="1"/>
    <cellStyle name="40% - Accent2 10" xfId="36429" hidden="1"/>
    <cellStyle name="40% - Accent2 10" xfId="36503" hidden="1"/>
    <cellStyle name="40% - Accent2 10" xfId="36579" hidden="1"/>
    <cellStyle name="40% - Accent2 10" xfId="36657" hidden="1"/>
    <cellStyle name="40% - Accent2 10" xfId="37242" hidden="1"/>
    <cellStyle name="40% - Accent2 10" xfId="37318" hidden="1"/>
    <cellStyle name="40% - Accent2 10" xfId="37397" hidden="1"/>
    <cellStyle name="40% - Accent2 10" xfId="37023" hidden="1"/>
    <cellStyle name="40% - Accent2 10" xfId="36984" hidden="1"/>
    <cellStyle name="40% - Accent2 10" xfId="37106" hidden="1"/>
    <cellStyle name="40% - Accent2 10" xfId="37837" hidden="1"/>
    <cellStyle name="40% - Accent2 10" xfId="37913" hidden="1"/>
    <cellStyle name="40% - Accent2 10" xfId="37991" hidden="1"/>
    <cellStyle name="40% - Accent2 10" xfId="36921" hidden="1"/>
    <cellStyle name="40% - Accent2 10" xfId="37120" hidden="1"/>
    <cellStyle name="40% - Accent2 10" xfId="37462" hidden="1"/>
    <cellStyle name="40% - Accent2 10" xfId="38369" hidden="1"/>
    <cellStyle name="40% - Accent2 10" xfId="38445" hidden="1"/>
    <cellStyle name="40% - Accent2 10" xfId="38523" hidden="1"/>
    <cellStyle name="40% - Accent2 10" xfId="38706" hidden="1"/>
    <cellStyle name="40% - Accent2 10" xfId="38782" hidden="1"/>
    <cellStyle name="40% - Accent2 10" xfId="38860" hidden="1"/>
    <cellStyle name="40% - Accent2 10" xfId="39043" hidden="1"/>
    <cellStyle name="40% - Accent2 10" xfId="39119" hidden="1"/>
    <cellStyle name="40% - Accent2 10" xfId="39221" hidden="1"/>
    <cellStyle name="40% - Accent2 10" xfId="39295" hidden="1"/>
    <cellStyle name="40% - Accent2 10" xfId="39371" hidden="1"/>
    <cellStyle name="40% - Accent2 10" xfId="39449" hidden="1"/>
    <cellStyle name="40% - Accent2 10" xfId="40034" hidden="1"/>
    <cellStyle name="40% - Accent2 10" xfId="40110" hidden="1"/>
    <cellStyle name="40% - Accent2 10" xfId="40189" hidden="1"/>
    <cellStyle name="40% - Accent2 10" xfId="39815" hidden="1"/>
    <cellStyle name="40% - Accent2 10" xfId="39776" hidden="1"/>
    <cellStyle name="40% - Accent2 10" xfId="39898" hidden="1"/>
    <cellStyle name="40% - Accent2 10" xfId="40629" hidden="1"/>
    <cellStyle name="40% - Accent2 10" xfId="40705" hidden="1"/>
    <cellStyle name="40% - Accent2 10" xfId="40783" hidden="1"/>
    <cellStyle name="40% - Accent2 10" xfId="39713" hidden="1"/>
    <cellStyle name="40% - Accent2 10" xfId="39912" hidden="1"/>
    <cellStyle name="40% - Accent2 10" xfId="40254" hidden="1"/>
    <cellStyle name="40% - Accent2 10" xfId="41161" hidden="1"/>
    <cellStyle name="40% - Accent2 10" xfId="41237" hidden="1"/>
    <cellStyle name="40% - Accent2 10" xfId="41315" hidden="1"/>
    <cellStyle name="40% - Accent2 10" xfId="41498" hidden="1"/>
    <cellStyle name="40% - Accent2 10" xfId="41574" hidden="1"/>
    <cellStyle name="40% - Accent2 10" xfId="41652" hidden="1"/>
    <cellStyle name="40% - Accent2 10" xfId="41835" hidden="1"/>
    <cellStyle name="40% - Accent2 10" xfId="41911" hidden="1"/>
    <cellStyle name="40% - Accent2 10" xfId="42011" hidden="1"/>
    <cellStyle name="40% - Accent2 10" xfId="42085" hidden="1"/>
    <cellStyle name="40% - Accent2 10" xfId="42161" hidden="1"/>
    <cellStyle name="40% - Accent2 10" xfId="42239" hidden="1"/>
    <cellStyle name="40% - Accent2 10" xfId="42824" hidden="1"/>
    <cellStyle name="40% - Accent2 10" xfId="42900" hidden="1"/>
    <cellStyle name="40% - Accent2 10" xfId="42979" hidden="1"/>
    <cellStyle name="40% - Accent2 10" xfId="42605" hidden="1"/>
    <cellStyle name="40% - Accent2 10" xfId="42566" hidden="1"/>
    <cellStyle name="40% - Accent2 10" xfId="42688" hidden="1"/>
    <cellStyle name="40% - Accent2 10" xfId="43419" hidden="1"/>
    <cellStyle name="40% - Accent2 10" xfId="43495" hidden="1"/>
    <cellStyle name="40% - Accent2 10" xfId="43573" hidden="1"/>
    <cellStyle name="40% - Accent2 10" xfId="42503" hidden="1"/>
    <cellStyle name="40% - Accent2 10" xfId="42702" hidden="1"/>
    <cellStyle name="40% - Accent2 10" xfId="43044" hidden="1"/>
    <cellStyle name="40% - Accent2 10" xfId="43951" hidden="1"/>
    <cellStyle name="40% - Accent2 10" xfId="44027" hidden="1"/>
    <cellStyle name="40% - Accent2 10" xfId="44105" hidden="1"/>
    <cellStyle name="40% - Accent2 10" xfId="44288" hidden="1"/>
    <cellStyle name="40% - Accent2 10" xfId="44364" hidden="1"/>
    <cellStyle name="40% - Accent2 10" xfId="44442" hidden="1"/>
    <cellStyle name="40% - Accent2 10" xfId="44625" hidden="1"/>
    <cellStyle name="40% - Accent2 10" xfId="44701" hidden="1"/>
    <cellStyle name="40% - Accent2 10" xfId="44803" hidden="1"/>
    <cellStyle name="40% - Accent2 10" xfId="44877" hidden="1"/>
    <cellStyle name="40% - Accent2 10" xfId="44953" hidden="1"/>
    <cellStyle name="40% - Accent2 10" xfId="45031" hidden="1"/>
    <cellStyle name="40% - Accent2 10" xfId="45616" hidden="1"/>
    <cellStyle name="40% - Accent2 10" xfId="45692" hidden="1"/>
    <cellStyle name="40% - Accent2 10" xfId="45771" hidden="1"/>
    <cellStyle name="40% - Accent2 10" xfId="45397" hidden="1"/>
    <cellStyle name="40% - Accent2 10" xfId="45358" hidden="1"/>
    <cellStyle name="40% - Accent2 10" xfId="45480" hidden="1"/>
    <cellStyle name="40% - Accent2 10" xfId="46211" hidden="1"/>
    <cellStyle name="40% - Accent2 10" xfId="46287" hidden="1"/>
    <cellStyle name="40% - Accent2 10" xfId="46365" hidden="1"/>
    <cellStyle name="40% - Accent2 10" xfId="45295" hidden="1"/>
    <cellStyle name="40% - Accent2 10" xfId="45494" hidden="1"/>
    <cellStyle name="40% - Accent2 10" xfId="45836" hidden="1"/>
    <cellStyle name="40% - Accent2 10" xfId="46743" hidden="1"/>
    <cellStyle name="40% - Accent2 10" xfId="46819" hidden="1"/>
    <cellStyle name="40% - Accent2 10" xfId="46897" hidden="1"/>
    <cellStyle name="40% - Accent2 10" xfId="47080" hidden="1"/>
    <cellStyle name="40% - Accent2 10" xfId="47156" hidden="1"/>
    <cellStyle name="40% - Accent2 10" xfId="47234" hidden="1"/>
    <cellStyle name="40% - Accent2 10" xfId="47417" hidden="1"/>
    <cellStyle name="40% - Accent2 10" xfId="47493" hidden="1"/>
    <cellStyle name="40% - Accent2 10" xfId="47595" hidden="1"/>
    <cellStyle name="40% - Accent2 10" xfId="47669" hidden="1"/>
    <cellStyle name="40% - Accent2 10" xfId="47745" hidden="1"/>
    <cellStyle name="40% - Accent2 10" xfId="47823" hidden="1"/>
    <cellStyle name="40% - Accent2 10" xfId="48408" hidden="1"/>
    <cellStyle name="40% - Accent2 10" xfId="48484" hidden="1"/>
    <cellStyle name="40% - Accent2 10" xfId="48563" hidden="1"/>
    <cellStyle name="40% - Accent2 10" xfId="48189" hidden="1"/>
    <cellStyle name="40% - Accent2 10" xfId="48150" hidden="1"/>
    <cellStyle name="40% - Accent2 10" xfId="48272" hidden="1"/>
    <cellStyle name="40% - Accent2 10" xfId="49003" hidden="1"/>
    <cellStyle name="40% - Accent2 10" xfId="49079" hidden="1"/>
    <cellStyle name="40% - Accent2 10" xfId="49157" hidden="1"/>
    <cellStyle name="40% - Accent2 10" xfId="48087" hidden="1"/>
    <cellStyle name="40% - Accent2 10" xfId="48286" hidden="1"/>
    <cellStyle name="40% - Accent2 10" xfId="48628" hidden="1"/>
    <cellStyle name="40% - Accent2 10" xfId="49535" hidden="1"/>
    <cellStyle name="40% - Accent2 10" xfId="49611" hidden="1"/>
    <cellStyle name="40% - Accent2 10" xfId="49689" hidden="1"/>
    <cellStyle name="40% - Accent2 10" xfId="49872" hidden="1"/>
    <cellStyle name="40% - Accent2 10" xfId="49948" hidden="1"/>
    <cellStyle name="40% - Accent2 10" xfId="50026" hidden="1"/>
    <cellStyle name="40% - Accent2 10" xfId="50209" hidden="1"/>
    <cellStyle name="40% - Accent2 10" xfId="50285" hidden="1"/>
    <cellStyle name="40% - Accent2 10" xfId="50385" hidden="1"/>
    <cellStyle name="40% - Accent2 10" xfId="50459" hidden="1"/>
    <cellStyle name="40% - Accent2 10" xfId="50535" hidden="1"/>
    <cellStyle name="40% - Accent2 10" xfId="50613" hidden="1"/>
    <cellStyle name="40% - Accent2 10" xfId="51198" hidden="1"/>
    <cellStyle name="40% - Accent2 10" xfId="51274" hidden="1"/>
    <cellStyle name="40% - Accent2 10" xfId="51353" hidden="1"/>
    <cellStyle name="40% - Accent2 10" xfId="50979" hidden="1"/>
    <cellStyle name="40% - Accent2 10" xfId="50940" hidden="1"/>
    <cellStyle name="40% - Accent2 10" xfId="51062" hidden="1"/>
    <cellStyle name="40% - Accent2 10" xfId="51793" hidden="1"/>
    <cellStyle name="40% - Accent2 10" xfId="51869" hidden="1"/>
    <cellStyle name="40% - Accent2 10" xfId="51947" hidden="1"/>
    <cellStyle name="40% - Accent2 10" xfId="50877" hidden="1"/>
    <cellStyle name="40% - Accent2 10" xfId="51076" hidden="1"/>
    <cellStyle name="40% - Accent2 10" xfId="51418" hidden="1"/>
    <cellStyle name="40% - Accent2 10" xfId="52325" hidden="1"/>
    <cellStyle name="40% - Accent2 10" xfId="52401" hidden="1"/>
    <cellStyle name="40% - Accent2 10" xfId="52479" hidden="1"/>
    <cellStyle name="40% - Accent2 10" xfId="52662" hidden="1"/>
    <cellStyle name="40% - Accent2 10" xfId="52738" hidden="1"/>
    <cellStyle name="40% - Accent2 10" xfId="52816" hidden="1"/>
    <cellStyle name="40% - Accent2 10" xfId="52999" hidden="1"/>
    <cellStyle name="40% - Accent2 10" xfId="53075" hidden="1"/>
    <cellStyle name="40% - Accent2 10" xfId="53177" hidden="1"/>
    <cellStyle name="40% - Accent2 10" xfId="53251" hidden="1"/>
    <cellStyle name="40% - Accent2 10" xfId="53327" hidden="1"/>
    <cellStyle name="40% - Accent2 10" xfId="53405" hidden="1"/>
    <cellStyle name="40% - Accent2 10" xfId="53990" hidden="1"/>
    <cellStyle name="40% - Accent2 10" xfId="54066" hidden="1"/>
    <cellStyle name="40% - Accent2 10" xfId="54145" hidden="1"/>
    <cellStyle name="40% - Accent2 10" xfId="53771" hidden="1"/>
    <cellStyle name="40% - Accent2 10" xfId="53732" hidden="1"/>
    <cellStyle name="40% - Accent2 10" xfId="53854" hidden="1"/>
    <cellStyle name="40% - Accent2 10" xfId="54585" hidden="1"/>
    <cellStyle name="40% - Accent2 10" xfId="54661" hidden="1"/>
    <cellStyle name="40% - Accent2 10" xfId="54739" hidden="1"/>
    <cellStyle name="40% - Accent2 10" xfId="53669" hidden="1"/>
    <cellStyle name="40% - Accent2 10" xfId="53868" hidden="1"/>
    <cellStyle name="40% - Accent2 10" xfId="54210" hidden="1"/>
    <cellStyle name="40% - Accent2 10" xfId="55117" hidden="1"/>
    <cellStyle name="40% - Accent2 10" xfId="55193" hidden="1"/>
    <cellStyle name="40% - Accent2 10" xfId="55271" hidden="1"/>
    <cellStyle name="40% - Accent2 10" xfId="55454" hidden="1"/>
    <cellStyle name="40% - Accent2 10" xfId="55530" hidden="1"/>
    <cellStyle name="40% - Accent2 10" xfId="55608" hidden="1"/>
    <cellStyle name="40% - Accent2 10" xfId="55791" hidden="1"/>
    <cellStyle name="40% - Accent2 10" xfId="55867" hidden="1"/>
    <cellStyle name="40% - Accent2 10" xfId="55969" hidden="1"/>
    <cellStyle name="40% - Accent2 10" xfId="56043" hidden="1"/>
    <cellStyle name="40% - Accent2 10" xfId="56119" hidden="1"/>
    <cellStyle name="40% - Accent2 10" xfId="56197" hidden="1"/>
    <cellStyle name="40% - Accent2 10" xfId="56782" hidden="1"/>
    <cellStyle name="40% - Accent2 10" xfId="56858" hidden="1"/>
    <cellStyle name="40% - Accent2 10" xfId="56937" hidden="1"/>
    <cellStyle name="40% - Accent2 10" xfId="56563" hidden="1"/>
    <cellStyle name="40% - Accent2 10" xfId="56524" hidden="1"/>
    <cellStyle name="40% - Accent2 10" xfId="56646" hidden="1"/>
    <cellStyle name="40% - Accent2 10" xfId="57377" hidden="1"/>
    <cellStyle name="40% - Accent2 10" xfId="57453" hidden="1"/>
    <cellStyle name="40% - Accent2 10" xfId="57531" hidden="1"/>
    <cellStyle name="40% - Accent2 10" xfId="56461" hidden="1"/>
    <cellStyle name="40% - Accent2 10" xfId="56660" hidden="1"/>
    <cellStyle name="40% - Accent2 10" xfId="57002" hidden="1"/>
    <cellStyle name="40% - Accent2 10" xfId="57909" hidden="1"/>
    <cellStyle name="40% - Accent2 10" xfId="57985" hidden="1"/>
    <cellStyle name="40% - Accent2 10" xfId="58063" hidden="1"/>
    <cellStyle name="40% - Accent2 10" xfId="58246" hidden="1"/>
    <cellStyle name="40% - Accent2 10" xfId="58322" hidden="1"/>
    <cellStyle name="40% - Accent2 10" xfId="58400" hidden="1"/>
    <cellStyle name="40% - Accent2 10" xfId="58583" hidden="1"/>
    <cellStyle name="40% - Accent2 10" xfId="58659" hidden="1"/>
    <cellStyle name="40% - Accent2 11" xfId="99" hidden="1"/>
    <cellStyle name="40% - Accent2 11" xfId="176" hidden="1"/>
    <cellStyle name="40% - Accent2 11" xfId="304" hidden="1"/>
    <cellStyle name="40% - Accent2 11" xfId="431" hidden="1"/>
    <cellStyle name="40% - Accent2 11" xfId="1444" hidden="1"/>
    <cellStyle name="40% - Accent2 11" xfId="1586" hidden="1"/>
    <cellStyle name="40% - Accent2 11" xfId="1735" hidden="1"/>
    <cellStyle name="40% - Accent2 11" xfId="2119" hidden="1"/>
    <cellStyle name="40% - Accent2 11" xfId="903" hidden="1"/>
    <cellStyle name="40% - Accent2 11" xfId="1092" hidden="1"/>
    <cellStyle name="40% - Accent2 11" xfId="2522" hidden="1"/>
    <cellStyle name="40% - Accent2 11" xfId="2646" hidden="1"/>
    <cellStyle name="40% - Accent2 11" xfId="2794" hidden="1"/>
    <cellStyle name="40% - Accent2 11" xfId="3240" hidden="1"/>
    <cellStyle name="40% - Accent2 11" xfId="1751" hidden="1"/>
    <cellStyle name="40% - Accent2 11" xfId="2123" hidden="1"/>
    <cellStyle name="40% - Accent2 11" xfId="3563" hidden="1"/>
    <cellStyle name="40% - Accent2 11" xfId="3659" hidden="1"/>
    <cellStyle name="40% - Accent2 11" xfId="3751" hidden="1"/>
    <cellStyle name="40% - Accent2 11" xfId="4328" hidden="1"/>
    <cellStyle name="40% - Accent2 11" xfId="4437" hidden="1"/>
    <cellStyle name="40% - Accent2 11" xfId="4551" hidden="1"/>
    <cellStyle name="40% - Accent2 11" xfId="4932" hidden="1"/>
    <cellStyle name="40% - Accent2 11" xfId="5011" hidden="1"/>
    <cellStyle name="40% - Accent2 11" xfId="5535" hidden="1"/>
    <cellStyle name="40% - Accent2 11" xfId="5610" hidden="1"/>
    <cellStyle name="40% - Accent2 11" xfId="5685" hidden="1"/>
    <cellStyle name="40% - Accent2 11" xfId="5763" hidden="1"/>
    <cellStyle name="40% - Accent2 11" xfId="6349" hidden="1"/>
    <cellStyle name="40% - Accent2 11" xfId="6424" hidden="1"/>
    <cellStyle name="40% - Accent2 11" xfId="6503" hidden="1"/>
    <cellStyle name="40% - Accent2 11" xfId="6729" hidden="1"/>
    <cellStyle name="40% - Accent2 11" xfId="6002" hidden="1"/>
    <cellStyle name="40% - Accent2 11" xfId="6088" hidden="1"/>
    <cellStyle name="40% - Accent2 11" xfId="6944" hidden="1"/>
    <cellStyle name="40% - Accent2 11" xfId="7019" hidden="1"/>
    <cellStyle name="40% - Accent2 11" xfId="7097" hidden="1"/>
    <cellStyle name="40% - Accent2 11" xfId="7288" hidden="1"/>
    <cellStyle name="40% - Accent2 11" xfId="6516" hidden="1"/>
    <cellStyle name="40% - Accent2 11" xfId="6733" hidden="1"/>
    <cellStyle name="40% - Accent2 11" xfId="7476" hidden="1"/>
    <cellStyle name="40% - Accent2 11" xfId="7551" hidden="1"/>
    <cellStyle name="40% - Accent2 11" xfId="7629" hidden="1"/>
    <cellStyle name="40% - Accent2 11" xfId="7813" hidden="1"/>
    <cellStyle name="40% - Accent2 11" xfId="7888" hidden="1"/>
    <cellStyle name="40% - Accent2 11" xfId="7966" hidden="1"/>
    <cellStyle name="40% - Accent2 11" xfId="8150" hidden="1"/>
    <cellStyle name="40% - Accent2 11" xfId="8225" hidden="1"/>
    <cellStyle name="40% - Accent2 11" xfId="8327" hidden="1"/>
    <cellStyle name="40% - Accent2 11" xfId="8402" hidden="1"/>
    <cellStyle name="40% - Accent2 11" xfId="8477" hidden="1"/>
    <cellStyle name="40% - Accent2 11" xfId="8555" hidden="1"/>
    <cellStyle name="40% - Accent2 11" xfId="9141" hidden="1"/>
    <cellStyle name="40% - Accent2 11" xfId="9216" hidden="1"/>
    <cellStyle name="40% - Accent2 11" xfId="9295" hidden="1"/>
    <cellStyle name="40% - Accent2 11" xfId="9521" hidden="1"/>
    <cellStyle name="40% - Accent2 11" xfId="8794" hidden="1"/>
    <cellStyle name="40% - Accent2 11" xfId="8880" hidden="1"/>
    <cellStyle name="40% - Accent2 11" xfId="9736" hidden="1"/>
    <cellStyle name="40% - Accent2 11" xfId="9811" hidden="1"/>
    <cellStyle name="40% - Accent2 11" xfId="9889" hidden="1"/>
    <cellStyle name="40% - Accent2 11" xfId="10080" hidden="1"/>
    <cellStyle name="40% - Accent2 11" xfId="9308" hidden="1"/>
    <cellStyle name="40% - Accent2 11" xfId="9525" hidden="1"/>
    <cellStyle name="40% - Accent2 11" xfId="10268" hidden="1"/>
    <cellStyle name="40% - Accent2 11" xfId="10343" hidden="1"/>
    <cellStyle name="40% - Accent2 11" xfId="10421" hidden="1"/>
    <cellStyle name="40% - Accent2 11" xfId="10605" hidden="1"/>
    <cellStyle name="40% - Accent2 11" xfId="10680" hidden="1"/>
    <cellStyle name="40% - Accent2 11" xfId="10758" hidden="1"/>
    <cellStyle name="40% - Accent2 11" xfId="10942" hidden="1"/>
    <cellStyle name="40% - Accent2 11" xfId="11017" hidden="1"/>
    <cellStyle name="40% - Accent2 11" xfId="5379" hidden="1"/>
    <cellStyle name="40% - Accent2 11" xfId="5304" hidden="1"/>
    <cellStyle name="40% - Accent2 11" xfId="5224" hidden="1"/>
    <cellStyle name="40% - Accent2 11" xfId="5141" hidden="1"/>
    <cellStyle name="40% - Accent2 11" xfId="3972" hidden="1"/>
    <cellStyle name="40% - Accent2 11" xfId="3893" hidden="1"/>
    <cellStyle name="40% - Accent2 11" xfId="3807" hidden="1"/>
    <cellStyle name="40% - Accent2 11" xfId="3212" hidden="1"/>
    <cellStyle name="40% - Accent2 11" xfId="4653" hidden="1"/>
    <cellStyle name="40% - Accent2 11" xfId="4499" hidden="1"/>
    <cellStyle name="40% - Accent2 11" xfId="2831" hidden="1"/>
    <cellStyle name="40% - Accent2 11" xfId="2686" hidden="1"/>
    <cellStyle name="40% - Accent2 11" xfId="2493" hidden="1"/>
    <cellStyle name="40% - Accent2 11" xfId="2086" hidden="1"/>
    <cellStyle name="40% - Accent2 11" xfId="3792" hidden="1"/>
    <cellStyle name="40% - Accent2 11" xfId="3208" hidden="1"/>
    <cellStyle name="40% - Accent2 11" xfId="1643" hidden="1"/>
    <cellStyle name="40% - Accent2 11" xfId="1483" hidden="1"/>
    <cellStyle name="40% - Accent2 11" xfId="1317" hidden="1"/>
    <cellStyle name="40% - Accent2 11" xfId="837" hidden="1"/>
    <cellStyle name="40% - Accent2 11" xfId="762" hidden="1"/>
    <cellStyle name="40% - Accent2 11" xfId="585" hidden="1"/>
    <cellStyle name="40% - Accent2 11" xfId="11094" hidden="1"/>
    <cellStyle name="40% - Accent2 11" xfId="11169" hidden="1"/>
    <cellStyle name="40% - Accent2 11" xfId="11271" hidden="1"/>
    <cellStyle name="40% - Accent2 11" xfId="11346" hidden="1"/>
    <cellStyle name="40% - Accent2 11" xfId="11421" hidden="1"/>
    <cellStyle name="40% - Accent2 11" xfId="11499" hidden="1"/>
    <cellStyle name="40% - Accent2 11" xfId="12085" hidden="1"/>
    <cellStyle name="40% - Accent2 11" xfId="12160" hidden="1"/>
    <cellStyle name="40% - Accent2 11" xfId="12239" hidden="1"/>
    <cellStyle name="40% - Accent2 11" xfId="12465" hidden="1"/>
    <cellStyle name="40% - Accent2 11" xfId="11738" hidden="1"/>
    <cellStyle name="40% - Accent2 11" xfId="11824" hidden="1"/>
    <cellStyle name="40% - Accent2 11" xfId="12680" hidden="1"/>
    <cellStyle name="40% - Accent2 11" xfId="12755" hidden="1"/>
    <cellStyle name="40% - Accent2 11" xfId="12833" hidden="1"/>
    <cellStyle name="40% - Accent2 11" xfId="13024" hidden="1"/>
    <cellStyle name="40% - Accent2 11" xfId="12252" hidden="1"/>
    <cellStyle name="40% - Accent2 11" xfId="12469" hidden="1"/>
    <cellStyle name="40% - Accent2 11" xfId="13212" hidden="1"/>
    <cellStyle name="40% - Accent2 11" xfId="13287" hidden="1"/>
    <cellStyle name="40% - Accent2 11" xfId="13365" hidden="1"/>
    <cellStyle name="40% - Accent2 11" xfId="13549" hidden="1"/>
    <cellStyle name="40% - Accent2 11" xfId="13624" hidden="1"/>
    <cellStyle name="40% - Accent2 11" xfId="13702" hidden="1"/>
    <cellStyle name="40% - Accent2 11" xfId="13886" hidden="1"/>
    <cellStyle name="40% - Accent2 11" xfId="13961" hidden="1"/>
    <cellStyle name="40% - Accent2 11" xfId="14063" hidden="1"/>
    <cellStyle name="40% - Accent2 11" xfId="14138" hidden="1"/>
    <cellStyle name="40% - Accent2 11" xfId="14213" hidden="1"/>
    <cellStyle name="40% - Accent2 11" xfId="14291" hidden="1"/>
    <cellStyle name="40% - Accent2 11" xfId="14877" hidden="1"/>
    <cellStyle name="40% - Accent2 11" xfId="14952" hidden="1"/>
    <cellStyle name="40% - Accent2 11" xfId="15031" hidden="1"/>
    <cellStyle name="40% - Accent2 11" xfId="15257" hidden="1"/>
    <cellStyle name="40% - Accent2 11" xfId="14530" hidden="1"/>
    <cellStyle name="40% - Accent2 11" xfId="14616" hidden="1"/>
    <cellStyle name="40% - Accent2 11" xfId="15472" hidden="1"/>
    <cellStyle name="40% - Accent2 11" xfId="15547" hidden="1"/>
    <cellStyle name="40% - Accent2 11" xfId="15625" hidden="1"/>
    <cellStyle name="40% - Accent2 11" xfId="15816" hidden="1"/>
    <cellStyle name="40% - Accent2 11" xfId="15044" hidden="1"/>
    <cellStyle name="40% - Accent2 11" xfId="15261" hidden="1"/>
    <cellStyle name="40% - Accent2 11" xfId="16004" hidden="1"/>
    <cellStyle name="40% - Accent2 11" xfId="16079" hidden="1"/>
    <cellStyle name="40% - Accent2 11" xfId="16157" hidden="1"/>
    <cellStyle name="40% - Accent2 11" xfId="16341" hidden="1"/>
    <cellStyle name="40% - Accent2 11" xfId="16416" hidden="1"/>
    <cellStyle name="40% - Accent2 11" xfId="16494" hidden="1"/>
    <cellStyle name="40% - Accent2 11" xfId="16678" hidden="1"/>
    <cellStyle name="40% - Accent2 11" xfId="16753" hidden="1"/>
    <cellStyle name="40% - Accent2 11" xfId="16896" hidden="1"/>
    <cellStyle name="40% - Accent2 11" xfId="16971" hidden="1"/>
    <cellStyle name="40% - Accent2 11" xfId="17046" hidden="1"/>
    <cellStyle name="40% - Accent2 11" xfId="17124" hidden="1"/>
    <cellStyle name="40% - Accent2 11" xfId="17710" hidden="1"/>
    <cellStyle name="40% - Accent2 11" xfId="17785" hidden="1"/>
    <cellStyle name="40% - Accent2 11" xfId="17864" hidden="1"/>
    <cellStyle name="40% - Accent2 11" xfId="18090" hidden="1"/>
    <cellStyle name="40% - Accent2 11" xfId="17363" hidden="1"/>
    <cellStyle name="40% - Accent2 11" xfId="17449" hidden="1"/>
    <cellStyle name="40% - Accent2 11" xfId="18305" hidden="1"/>
    <cellStyle name="40% - Accent2 11" xfId="18380" hidden="1"/>
    <cellStyle name="40% - Accent2 11" xfId="18458" hidden="1"/>
    <cellStyle name="40% - Accent2 11" xfId="18649" hidden="1"/>
    <cellStyle name="40% - Accent2 11" xfId="17877" hidden="1"/>
    <cellStyle name="40% - Accent2 11" xfId="18094" hidden="1"/>
    <cellStyle name="40% - Accent2 11" xfId="18837" hidden="1"/>
    <cellStyle name="40% - Accent2 11" xfId="18912" hidden="1"/>
    <cellStyle name="40% - Accent2 11" xfId="18990" hidden="1"/>
    <cellStyle name="40% - Accent2 11" xfId="19174" hidden="1"/>
    <cellStyle name="40% - Accent2 11" xfId="19249" hidden="1"/>
    <cellStyle name="40% - Accent2 11" xfId="19327" hidden="1"/>
    <cellStyle name="40% - Accent2 11" xfId="19511" hidden="1"/>
    <cellStyle name="40% - Accent2 11" xfId="19586" hidden="1"/>
    <cellStyle name="40% - Accent2 11" xfId="19689" hidden="1"/>
    <cellStyle name="40% - Accent2 11" xfId="19764" hidden="1"/>
    <cellStyle name="40% - Accent2 11" xfId="19839" hidden="1"/>
    <cellStyle name="40% - Accent2 11" xfId="19917" hidden="1"/>
    <cellStyle name="40% - Accent2 11" xfId="20503" hidden="1"/>
    <cellStyle name="40% - Accent2 11" xfId="20578" hidden="1"/>
    <cellStyle name="40% - Accent2 11" xfId="20657" hidden="1"/>
    <cellStyle name="40% - Accent2 11" xfId="20883" hidden="1"/>
    <cellStyle name="40% - Accent2 11" xfId="20156" hidden="1"/>
    <cellStyle name="40% - Accent2 11" xfId="20242" hidden="1"/>
    <cellStyle name="40% - Accent2 11" xfId="21098" hidden="1"/>
    <cellStyle name="40% - Accent2 11" xfId="21173" hidden="1"/>
    <cellStyle name="40% - Accent2 11" xfId="21251" hidden="1"/>
    <cellStyle name="40% - Accent2 11" xfId="21442" hidden="1"/>
    <cellStyle name="40% - Accent2 11" xfId="20670" hidden="1"/>
    <cellStyle name="40% - Accent2 11" xfId="20887" hidden="1"/>
    <cellStyle name="40% - Accent2 11" xfId="21630" hidden="1"/>
    <cellStyle name="40% - Accent2 11" xfId="21705" hidden="1"/>
    <cellStyle name="40% - Accent2 11" xfId="21783" hidden="1"/>
    <cellStyle name="40% - Accent2 11" xfId="21967" hidden="1"/>
    <cellStyle name="40% - Accent2 11" xfId="22042" hidden="1"/>
    <cellStyle name="40% - Accent2 11" xfId="22120" hidden="1"/>
    <cellStyle name="40% - Accent2 11" xfId="22304" hidden="1"/>
    <cellStyle name="40% - Accent2 11" xfId="22379" hidden="1"/>
    <cellStyle name="40% - Accent2 11" xfId="22481" hidden="1"/>
    <cellStyle name="40% - Accent2 11" xfId="22556" hidden="1"/>
    <cellStyle name="40% - Accent2 11" xfId="22631" hidden="1"/>
    <cellStyle name="40% - Accent2 11" xfId="22709" hidden="1"/>
    <cellStyle name="40% - Accent2 11" xfId="23295" hidden="1"/>
    <cellStyle name="40% - Accent2 11" xfId="23370" hidden="1"/>
    <cellStyle name="40% - Accent2 11" xfId="23449" hidden="1"/>
    <cellStyle name="40% - Accent2 11" xfId="23675" hidden="1"/>
    <cellStyle name="40% - Accent2 11" xfId="22948" hidden="1"/>
    <cellStyle name="40% - Accent2 11" xfId="23034" hidden="1"/>
    <cellStyle name="40% - Accent2 11" xfId="23890" hidden="1"/>
    <cellStyle name="40% - Accent2 11" xfId="23965" hidden="1"/>
    <cellStyle name="40% - Accent2 11" xfId="24043" hidden="1"/>
    <cellStyle name="40% - Accent2 11" xfId="24234" hidden="1"/>
    <cellStyle name="40% - Accent2 11" xfId="23462" hidden="1"/>
    <cellStyle name="40% - Accent2 11" xfId="23679" hidden="1"/>
    <cellStyle name="40% - Accent2 11" xfId="24422" hidden="1"/>
    <cellStyle name="40% - Accent2 11" xfId="24497" hidden="1"/>
    <cellStyle name="40% - Accent2 11" xfId="24575" hidden="1"/>
    <cellStyle name="40% - Accent2 11" xfId="24759" hidden="1"/>
    <cellStyle name="40% - Accent2 11" xfId="24834" hidden="1"/>
    <cellStyle name="40% - Accent2 11" xfId="24912" hidden="1"/>
    <cellStyle name="40% - Accent2 11" xfId="25096" hidden="1"/>
    <cellStyle name="40% - Accent2 11" xfId="25171" hidden="1"/>
    <cellStyle name="40% - Accent2 11" xfId="25274" hidden="1"/>
    <cellStyle name="40% - Accent2 11" xfId="25349" hidden="1"/>
    <cellStyle name="40% - Accent2 11" xfId="25424" hidden="1"/>
    <cellStyle name="40% - Accent2 11" xfId="25502" hidden="1"/>
    <cellStyle name="40% - Accent2 11" xfId="26088" hidden="1"/>
    <cellStyle name="40% - Accent2 11" xfId="26163" hidden="1"/>
    <cellStyle name="40% - Accent2 11" xfId="26242" hidden="1"/>
    <cellStyle name="40% - Accent2 11" xfId="26468" hidden="1"/>
    <cellStyle name="40% - Accent2 11" xfId="25741" hidden="1"/>
    <cellStyle name="40% - Accent2 11" xfId="25827" hidden="1"/>
    <cellStyle name="40% - Accent2 11" xfId="26683" hidden="1"/>
    <cellStyle name="40% - Accent2 11" xfId="26758" hidden="1"/>
    <cellStyle name="40% - Accent2 11" xfId="26836" hidden="1"/>
    <cellStyle name="40% - Accent2 11" xfId="27027" hidden="1"/>
    <cellStyle name="40% - Accent2 11" xfId="26255" hidden="1"/>
    <cellStyle name="40% - Accent2 11" xfId="26472" hidden="1"/>
    <cellStyle name="40% - Accent2 11" xfId="27215" hidden="1"/>
    <cellStyle name="40% - Accent2 11" xfId="27290" hidden="1"/>
    <cellStyle name="40% - Accent2 11" xfId="27368" hidden="1"/>
    <cellStyle name="40% - Accent2 11" xfId="27552" hidden="1"/>
    <cellStyle name="40% - Accent2 11" xfId="27627" hidden="1"/>
    <cellStyle name="40% - Accent2 11" xfId="27705" hidden="1"/>
    <cellStyle name="40% - Accent2 11" xfId="27889" hidden="1"/>
    <cellStyle name="40% - Accent2 11" xfId="27964" hidden="1"/>
    <cellStyle name="40% - Accent2 11" xfId="28067" hidden="1"/>
    <cellStyle name="40% - Accent2 11" xfId="28142" hidden="1"/>
    <cellStyle name="40% - Accent2 11" xfId="28217" hidden="1"/>
    <cellStyle name="40% - Accent2 11" xfId="28295" hidden="1"/>
    <cellStyle name="40% - Accent2 11" xfId="28881" hidden="1"/>
    <cellStyle name="40% - Accent2 11" xfId="28956" hidden="1"/>
    <cellStyle name="40% - Accent2 11" xfId="29035" hidden="1"/>
    <cellStyle name="40% - Accent2 11" xfId="29261" hidden="1"/>
    <cellStyle name="40% - Accent2 11" xfId="28534" hidden="1"/>
    <cellStyle name="40% - Accent2 11" xfId="28620" hidden="1"/>
    <cellStyle name="40% - Accent2 11" xfId="29476" hidden="1"/>
    <cellStyle name="40% - Accent2 11" xfId="29551" hidden="1"/>
    <cellStyle name="40% - Accent2 11" xfId="29629" hidden="1"/>
    <cellStyle name="40% - Accent2 11" xfId="29820" hidden="1"/>
    <cellStyle name="40% - Accent2 11" xfId="29048" hidden="1"/>
    <cellStyle name="40% - Accent2 11" xfId="29265" hidden="1"/>
    <cellStyle name="40% - Accent2 11" xfId="30008" hidden="1"/>
    <cellStyle name="40% - Accent2 11" xfId="30083" hidden="1"/>
    <cellStyle name="40% - Accent2 11" xfId="30161" hidden="1"/>
    <cellStyle name="40% - Accent2 11" xfId="30345" hidden="1"/>
    <cellStyle name="40% - Accent2 11" xfId="30420" hidden="1"/>
    <cellStyle name="40% - Accent2 11" xfId="30498" hidden="1"/>
    <cellStyle name="40% - Accent2 11" xfId="30682" hidden="1"/>
    <cellStyle name="40% - Accent2 11" xfId="30757" hidden="1"/>
    <cellStyle name="40% - Accent2 11" xfId="30859" hidden="1"/>
    <cellStyle name="40% - Accent2 11" xfId="30934" hidden="1"/>
    <cellStyle name="40% - Accent2 11" xfId="31009" hidden="1"/>
    <cellStyle name="40% - Accent2 11" xfId="31087" hidden="1"/>
    <cellStyle name="40% - Accent2 11" xfId="31673" hidden="1"/>
    <cellStyle name="40% - Accent2 11" xfId="31748" hidden="1"/>
    <cellStyle name="40% - Accent2 11" xfId="31827" hidden="1"/>
    <cellStyle name="40% - Accent2 11" xfId="32053" hidden="1"/>
    <cellStyle name="40% - Accent2 11" xfId="31326" hidden="1"/>
    <cellStyle name="40% - Accent2 11" xfId="31412" hidden="1"/>
    <cellStyle name="40% - Accent2 11" xfId="32268" hidden="1"/>
    <cellStyle name="40% - Accent2 11" xfId="32343" hidden="1"/>
    <cellStyle name="40% - Accent2 11" xfId="32421" hidden="1"/>
    <cellStyle name="40% - Accent2 11" xfId="32612" hidden="1"/>
    <cellStyle name="40% - Accent2 11" xfId="31840" hidden="1"/>
    <cellStyle name="40% - Accent2 11" xfId="32057" hidden="1"/>
    <cellStyle name="40% - Accent2 11" xfId="32800" hidden="1"/>
    <cellStyle name="40% - Accent2 11" xfId="32875" hidden="1"/>
    <cellStyle name="40% - Accent2 11" xfId="32953" hidden="1"/>
    <cellStyle name="40% - Accent2 11" xfId="33137" hidden="1"/>
    <cellStyle name="40% - Accent2 11" xfId="33212" hidden="1"/>
    <cellStyle name="40% - Accent2 11" xfId="33290" hidden="1"/>
    <cellStyle name="40% - Accent2 11" xfId="33474" hidden="1"/>
    <cellStyle name="40% - Accent2 11" xfId="33549" hidden="1"/>
    <cellStyle name="40% - Accent2 11" xfId="33650" hidden="1"/>
    <cellStyle name="40% - Accent2 11" xfId="33725" hidden="1"/>
    <cellStyle name="40% - Accent2 11" xfId="33800" hidden="1"/>
    <cellStyle name="40% - Accent2 11" xfId="33878" hidden="1"/>
    <cellStyle name="40% - Accent2 11" xfId="34464" hidden="1"/>
    <cellStyle name="40% - Accent2 11" xfId="34539" hidden="1"/>
    <cellStyle name="40% - Accent2 11" xfId="34618" hidden="1"/>
    <cellStyle name="40% - Accent2 11" xfId="34844" hidden="1"/>
    <cellStyle name="40% - Accent2 11" xfId="34117" hidden="1"/>
    <cellStyle name="40% - Accent2 11" xfId="34203" hidden="1"/>
    <cellStyle name="40% - Accent2 11" xfId="35059" hidden="1"/>
    <cellStyle name="40% - Accent2 11" xfId="35134" hidden="1"/>
    <cellStyle name="40% - Accent2 11" xfId="35212" hidden="1"/>
    <cellStyle name="40% - Accent2 11" xfId="35403" hidden="1"/>
    <cellStyle name="40% - Accent2 11" xfId="34631" hidden="1"/>
    <cellStyle name="40% - Accent2 11" xfId="34848" hidden="1"/>
    <cellStyle name="40% - Accent2 11" xfId="35591" hidden="1"/>
    <cellStyle name="40% - Accent2 11" xfId="35666" hidden="1"/>
    <cellStyle name="40% - Accent2 11" xfId="35744" hidden="1"/>
    <cellStyle name="40% - Accent2 11" xfId="35928" hidden="1"/>
    <cellStyle name="40% - Accent2 11" xfId="36003" hidden="1"/>
    <cellStyle name="40% - Accent2 11" xfId="36081" hidden="1"/>
    <cellStyle name="40% - Accent2 11" xfId="36265" hidden="1"/>
    <cellStyle name="40% - Accent2 11" xfId="36340" hidden="1"/>
    <cellStyle name="40% - Accent2 11" xfId="36442" hidden="1"/>
    <cellStyle name="40% - Accent2 11" xfId="36517" hidden="1"/>
    <cellStyle name="40% - Accent2 11" xfId="36592" hidden="1"/>
    <cellStyle name="40% - Accent2 11" xfId="36670" hidden="1"/>
    <cellStyle name="40% - Accent2 11" xfId="37256" hidden="1"/>
    <cellStyle name="40% - Accent2 11" xfId="37331" hidden="1"/>
    <cellStyle name="40% - Accent2 11" xfId="37410" hidden="1"/>
    <cellStyle name="40% - Accent2 11" xfId="37636" hidden="1"/>
    <cellStyle name="40% - Accent2 11" xfId="36909" hidden="1"/>
    <cellStyle name="40% - Accent2 11" xfId="36995" hidden="1"/>
    <cellStyle name="40% - Accent2 11" xfId="37851" hidden="1"/>
    <cellStyle name="40% - Accent2 11" xfId="37926" hidden="1"/>
    <cellStyle name="40% - Accent2 11" xfId="38004" hidden="1"/>
    <cellStyle name="40% - Accent2 11" xfId="38195" hidden="1"/>
    <cellStyle name="40% - Accent2 11" xfId="37423" hidden="1"/>
    <cellStyle name="40% - Accent2 11" xfId="37640" hidden="1"/>
    <cellStyle name="40% - Accent2 11" xfId="38383" hidden="1"/>
    <cellStyle name="40% - Accent2 11" xfId="38458" hidden="1"/>
    <cellStyle name="40% - Accent2 11" xfId="38536" hidden="1"/>
    <cellStyle name="40% - Accent2 11" xfId="38720" hidden="1"/>
    <cellStyle name="40% - Accent2 11" xfId="38795" hidden="1"/>
    <cellStyle name="40% - Accent2 11" xfId="38873" hidden="1"/>
    <cellStyle name="40% - Accent2 11" xfId="39057" hidden="1"/>
    <cellStyle name="40% - Accent2 11" xfId="39132" hidden="1"/>
    <cellStyle name="40% - Accent2 11" xfId="39234" hidden="1"/>
    <cellStyle name="40% - Accent2 11" xfId="39309" hidden="1"/>
    <cellStyle name="40% - Accent2 11" xfId="39384" hidden="1"/>
    <cellStyle name="40% - Accent2 11" xfId="39462" hidden="1"/>
    <cellStyle name="40% - Accent2 11" xfId="40048" hidden="1"/>
    <cellStyle name="40% - Accent2 11" xfId="40123" hidden="1"/>
    <cellStyle name="40% - Accent2 11" xfId="40202" hidden="1"/>
    <cellStyle name="40% - Accent2 11" xfId="40428" hidden="1"/>
    <cellStyle name="40% - Accent2 11" xfId="39701" hidden="1"/>
    <cellStyle name="40% - Accent2 11" xfId="39787" hidden="1"/>
    <cellStyle name="40% - Accent2 11" xfId="40643" hidden="1"/>
    <cellStyle name="40% - Accent2 11" xfId="40718" hidden="1"/>
    <cellStyle name="40% - Accent2 11" xfId="40796" hidden="1"/>
    <cellStyle name="40% - Accent2 11" xfId="40987" hidden="1"/>
    <cellStyle name="40% - Accent2 11" xfId="40215" hidden="1"/>
    <cellStyle name="40% - Accent2 11" xfId="40432" hidden="1"/>
    <cellStyle name="40% - Accent2 11" xfId="41175" hidden="1"/>
    <cellStyle name="40% - Accent2 11" xfId="41250" hidden="1"/>
    <cellStyle name="40% - Accent2 11" xfId="41328" hidden="1"/>
    <cellStyle name="40% - Accent2 11" xfId="41512" hidden="1"/>
    <cellStyle name="40% - Accent2 11" xfId="41587" hidden="1"/>
    <cellStyle name="40% - Accent2 11" xfId="41665" hidden="1"/>
    <cellStyle name="40% - Accent2 11" xfId="41849" hidden="1"/>
    <cellStyle name="40% - Accent2 11" xfId="41924" hidden="1"/>
    <cellStyle name="40% - Accent2 11" xfId="42024" hidden="1"/>
    <cellStyle name="40% - Accent2 11" xfId="42099" hidden="1"/>
    <cellStyle name="40% - Accent2 11" xfId="42174" hidden="1"/>
    <cellStyle name="40% - Accent2 11" xfId="42252" hidden="1"/>
    <cellStyle name="40% - Accent2 11" xfId="42838" hidden="1"/>
    <cellStyle name="40% - Accent2 11" xfId="42913" hidden="1"/>
    <cellStyle name="40% - Accent2 11" xfId="42992" hidden="1"/>
    <cellStyle name="40% - Accent2 11" xfId="43218" hidden="1"/>
    <cellStyle name="40% - Accent2 11" xfId="42491" hidden="1"/>
    <cellStyle name="40% - Accent2 11" xfId="42577" hidden="1"/>
    <cellStyle name="40% - Accent2 11" xfId="43433" hidden="1"/>
    <cellStyle name="40% - Accent2 11" xfId="43508" hidden="1"/>
    <cellStyle name="40% - Accent2 11" xfId="43586" hidden="1"/>
    <cellStyle name="40% - Accent2 11" xfId="43777" hidden="1"/>
    <cellStyle name="40% - Accent2 11" xfId="43005" hidden="1"/>
    <cellStyle name="40% - Accent2 11" xfId="43222" hidden="1"/>
    <cellStyle name="40% - Accent2 11" xfId="43965" hidden="1"/>
    <cellStyle name="40% - Accent2 11" xfId="44040" hidden="1"/>
    <cellStyle name="40% - Accent2 11" xfId="44118" hidden="1"/>
    <cellStyle name="40% - Accent2 11" xfId="44302" hidden="1"/>
    <cellStyle name="40% - Accent2 11" xfId="44377" hidden="1"/>
    <cellStyle name="40% - Accent2 11" xfId="44455" hidden="1"/>
    <cellStyle name="40% - Accent2 11" xfId="44639" hidden="1"/>
    <cellStyle name="40% - Accent2 11" xfId="44714" hidden="1"/>
    <cellStyle name="40% - Accent2 11" xfId="44816" hidden="1"/>
    <cellStyle name="40% - Accent2 11" xfId="44891" hidden="1"/>
    <cellStyle name="40% - Accent2 11" xfId="44966" hidden="1"/>
    <cellStyle name="40% - Accent2 11" xfId="45044" hidden="1"/>
    <cellStyle name="40% - Accent2 11" xfId="45630" hidden="1"/>
    <cellStyle name="40% - Accent2 11" xfId="45705" hidden="1"/>
    <cellStyle name="40% - Accent2 11" xfId="45784" hidden="1"/>
    <cellStyle name="40% - Accent2 11" xfId="46010" hidden="1"/>
    <cellStyle name="40% - Accent2 11" xfId="45283" hidden="1"/>
    <cellStyle name="40% - Accent2 11" xfId="45369" hidden="1"/>
    <cellStyle name="40% - Accent2 11" xfId="46225" hidden="1"/>
    <cellStyle name="40% - Accent2 11" xfId="46300" hidden="1"/>
    <cellStyle name="40% - Accent2 11" xfId="46378" hidden="1"/>
    <cellStyle name="40% - Accent2 11" xfId="46569" hidden="1"/>
    <cellStyle name="40% - Accent2 11" xfId="45797" hidden="1"/>
    <cellStyle name="40% - Accent2 11" xfId="46014" hidden="1"/>
    <cellStyle name="40% - Accent2 11" xfId="46757" hidden="1"/>
    <cellStyle name="40% - Accent2 11" xfId="46832" hidden="1"/>
    <cellStyle name="40% - Accent2 11" xfId="46910" hidden="1"/>
    <cellStyle name="40% - Accent2 11" xfId="47094" hidden="1"/>
    <cellStyle name="40% - Accent2 11" xfId="47169" hidden="1"/>
    <cellStyle name="40% - Accent2 11" xfId="47247" hidden="1"/>
    <cellStyle name="40% - Accent2 11" xfId="47431" hidden="1"/>
    <cellStyle name="40% - Accent2 11" xfId="47506" hidden="1"/>
    <cellStyle name="40% - Accent2 11" xfId="47608" hidden="1"/>
    <cellStyle name="40% - Accent2 11" xfId="47683" hidden="1"/>
    <cellStyle name="40% - Accent2 11" xfId="47758" hidden="1"/>
    <cellStyle name="40% - Accent2 11" xfId="47836" hidden="1"/>
    <cellStyle name="40% - Accent2 11" xfId="48422" hidden="1"/>
    <cellStyle name="40% - Accent2 11" xfId="48497" hidden="1"/>
    <cellStyle name="40% - Accent2 11" xfId="48576" hidden="1"/>
    <cellStyle name="40% - Accent2 11" xfId="48802" hidden="1"/>
    <cellStyle name="40% - Accent2 11" xfId="48075" hidden="1"/>
    <cellStyle name="40% - Accent2 11" xfId="48161" hidden="1"/>
    <cellStyle name="40% - Accent2 11" xfId="49017" hidden="1"/>
    <cellStyle name="40% - Accent2 11" xfId="49092" hidden="1"/>
    <cellStyle name="40% - Accent2 11" xfId="49170" hidden="1"/>
    <cellStyle name="40% - Accent2 11" xfId="49361" hidden="1"/>
    <cellStyle name="40% - Accent2 11" xfId="48589" hidden="1"/>
    <cellStyle name="40% - Accent2 11" xfId="48806" hidden="1"/>
    <cellStyle name="40% - Accent2 11" xfId="49549" hidden="1"/>
    <cellStyle name="40% - Accent2 11" xfId="49624" hidden="1"/>
    <cellStyle name="40% - Accent2 11" xfId="49702" hidden="1"/>
    <cellStyle name="40% - Accent2 11" xfId="49886" hidden="1"/>
    <cellStyle name="40% - Accent2 11" xfId="49961" hidden="1"/>
    <cellStyle name="40% - Accent2 11" xfId="50039" hidden="1"/>
    <cellStyle name="40% - Accent2 11" xfId="50223" hidden="1"/>
    <cellStyle name="40% - Accent2 11" xfId="50298" hidden="1"/>
    <cellStyle name="40% - Accent2 11" xfId="50398" hidden="1"/>
    <cellStyle name="40% - Accent2 11" xfId="50473" hidden="1"/>
    <cellStyle name="40% - Accent2 11" xfId="50548" hidden="1"/>
    <cellStyle name="40% - Accent2 11" xfId="50626" hidden="1"/>
    <cellStyle name="40% - Accent2 11" xfId="51212" hidden="1"/>
    <cellStyle name="40% - Accent2 11" xfId="51287" hidden="1"/>
    <cellStyle name="40% - Accent2 11" xfId="51366" hidden="1"/>
    <cellStyle name="40% - Accent2 11" xfId="51592" hidden="1"/>
    <cellStyle name="40% - Accent2 11" xfId="50865" hidden="1"/>
    <cellStyle name="40% - Accent2 11" xfId="50951" hidden="1"/>
    <cellStyle name="40% - Accent2 11" xfId="51807" hidden="1"/>
    <cellStyle name="40% - Accent2 11" xfId="51882" hidden="1"/>
    <cellStyle name="40% - Accent2 11" xfId="51960" hidden="1"/>
    <cellStyle name="40% - Accent2 11" xfId="52151" hidden="1"/>
    <cellStyle name="40% - Accent2 11" xfId="51379" hidden="1"/>
    <cellStyle name="40% - Accent2 11" xfId="51596" hidden="1"/>
    <cellStyle name="40% - Accent2 11" xfId="52339" hidden="1"/>
    <cellStyle name="40% - Accent2 11" xfId="52414" hidden="1"/>
    <cellStyle name="40% - Accent2 11" xfId="52492" hidden="1"/>
    <cellStyle name="40% - Accent2 11" xfId="52676" hidden="1"/>
    <cellStyle name="40% - Accent2 11" xfId="52751" hidden="1"/>
    <cellStyle name="40% - Accent2 11" xfId="52829" hidden="1"/>
    <cellStyle name="40% - Accent2 11" xfId="53013" hidden="1"/>
    <cellStyle name="40% - Accent2 11" xfId="53088" hidden="1"/>
    <cellStyle name="40% - Accent2 11" xfId="53190" hidden="1"/>
    <cellStyle name="40% - Accent2 11" xfId="53265" hidden="1"/>
    <cellStyle name="40% - Accent2 11" xfId="53340" hidden="1"/>
    <cellStyle name="40% - Accent2 11" xfId="53418" hidden="1"/>
    <cellStyle name="40% - Accent2 11" xfId="54004" hidden="1"/>
    <cellStyle name="40% - Accent2 11" xfId="54079" hidden="1"/>
    <cellStyle name="40% - Accent2 11" xfId="54158" hidden="1"/>
    <cellStyle name="40% - Accent2 11" xfId="54384" hidden="1"/>
    <cellStyle name="40% - Accent2 11" xfId="53657" hidden="1"/>
    <cellStyle name="40% - Accent2 11" xfId="53743" hidden="1"/>
    <cellStyle name="40% - Accent2 11" xfId="54599" hidden="1"/>
    <cellStyle name="40% - Accent2 11" xfId="54674" hidden="1"/>
    <cellStyle name="40% - Accent2 11" xfId="54752" hidden="1"/>
    <cellStyle name="40% - Accent2 11" xfId="54943" hidden="1"/>
    <cellStyle name="40% - Accent2 11" xfId="54171" hidden="1"/>
    <cellStyle name="40% - Accent2 11" xfId="54388" hidden="1"/>
    <cellStyle name="40% - Accent2 11" xfId="55131" hidden="1"/>
    <cellStyle name="40% - Accent2 11" xfId="55206" hidden="1"/>
    <cellStyle name="40% - Accent2 11" xfId="55284" hidden="1"/>
    <cellStyle name="40% - Accent2 11" xfId="55468" hidden="1"/>
    <cellStyle name="40% - Accent2 11" xfId="55543" hidden="1"/>
    <cellStyle name="40% - Accent2 11" xfId="55621" hidden="1"/>
    <cellStyle name="40% - Accent2 11" xfId="55805" hidden="1"/>
    <cellStyle name="40% - Accent2 11" xfId="55880" hidden="1"/>
    <cellStyle name="40% - Accent2 11" xfId="55982" hidden="1"/>
    <cellStyle name="40% - Accent2 11" xfId="56057" hidden="1"/>
    <cellStyle name="40% - Accent2 11" xfId="56132" hidden="1"/>
    <cellStyle name="40% - Accent2 11" xfId="56210" hidden="1"/>
    <cellStyle name="40% - Accent2 11" xfId="56796" hidden="1"/>
    <cellStyle name="40% - Accent2 11" xfId="56871" hidden="1"/>
    <cellStyle name="40% - Accent2 11" xfId="56950" hidden="1"/>
    <cellStyle name="40% - Accent2 11" xfId="57176" hidden="1"/>
    <cellStyle name="40% - Accent2 11" xfId="56449" hidden="1"/>
    <cellStyle name="40% - Accent2 11" xfId="56535" hidden="1"/>
    <cellStyle name="40% - Accent2 11" xfId="57391" hidden="1"/>
    <cellStyle name="40% - Accent2 11" xfId="57466" hidden="1"/>
    <cellStyle name="40% - Accent2 11" xfId="57544" hidden="1"/>
    <cellStyle name="40% - Accent2 11" xfId="57735" hidden="1"/>
    <cellStyle name="40% - Accent2 11" xfId="56963" hidden="1"/>
    <cellStyle name="40% - Accent2 11" xfId="57180" hidden="1"/>
    <cellStyle name="40% - Accent2 11" xfId="57923" hidden="1"/>
    <cellStyle name="40% - Accent2 11" xfId="57998" hidden="1"/>
    <cellStyle name="40% - Accent2 11" xfId="58076" hidden="1"/>
    <cellStyle name="40% - Accent2 11" xfId="58260" hidden="1"/>
    <cellStyle name="40% - Accent2 11" xfId="58335" hidden="1"/>
    <cellStyle name="40% - Accent2 11" xfId="58413" hidden="1"/>
    <cellStyle name="40% - Accent2 11" xfId="58597" hidden="1"/>
    <cellStyle name="40% - Accent2 11" xfId="58672" hidden="1"/>
    <cellStyle name="40% - Accent2 12" xfId="444" hidden="1"/>
    <cellStyle name="40% - Accent2 12" xfId="607" hidden="1"/>
    <cellStyle name="40% - Accent2 12" xfId="1971" hidden="1"/>
    <cellStyle name="40% - Accent2 12" xfId="2287" hidden="1"/>
    <cellStyle name="40% - Accent2 12" xfId="3071" hidden="1"/>
    <cellStyle name="40% - Accent2 12" xfId="3386" hidden="1"/>
    <cellStyle name="40% - Accent2 12" xfId="4049" hidden="1"/>
    <cellStyle name="40% - Accent2 12" xfId="4682" hidden="1"/>
    <cellStyle name="40% - Accent2 12" xfId="5776" hidden="1"/>
    <cellStyle name="40% - Accent2 12" xfId="5891" hidden="1"/>
    <cellStyle name="40% - Accent2 12" xfId="6614" hidden="1"/>
    <cellStyle name="40% - Accent2 12" xfId="6787" hidden="1"/>
    <cellStyle name="40% - Accent2 12" xfId="7180" hidden="1"/>
    <cellStyle name="40% - Accent2 12" xfId="7328" hidden="1"/>
    <cellStyle name="40% - Accent2 12" xfId="7666" hidden="1"/>
    <cellStyle name="40% - Accent2 12" xfId="8003" hidden="1"/>
    <cellStyle name="40% - Accent2 12" xfId="8568" hidden="1"/>
    <cellStyle name="40% - Accent2 12" xfId="8683" hidden="1"/>
    <cellStyle name="40% - Accent2 12" xfId="9406" hidden="1"/>
    <cellStyle name="40% - Accent2 12" xfId="9579" hidden="1"/>
    <cellStyle name="40% - Accent2 12" xfId="9972" hidden="1"/>
    <cellStyle name="40% - Accent2 12" xfId="10120" hidden="1"/>
    <cellStyle name="40% - Accent2 12" xfId="10458" hidden="1"/>
    <cellStyle name="40% - Accent2 12" xfId="10795" hidden="1"/>
    <cellStyle name="40% - Accent2 12" xfId="5128" hidden="1"/>
    <cellStyle name="40% - Accent2 12" xfId="4875" hidden="1"/>
    <cellStyle name="40% - Accent2 12" xfId="3372" hidden="1"/>
    <cellStyle name="40% - Accent2 12" xfId="3048" hidden="1"/>
    <cellStyle name="40% - Accent2 12" xfId="2247" hidden="1"/>
    <cellStyle name="40% - Accent2 12" xfId="1930" hidden="1"/>
    <cellStyle name="40% - Accent2 12" xfId="1072" hidden="1"/>
    <cellStyle name="40% - Accent2 12" xfId="365" hidden="1"/>
    <cellStyle name="40% - Accent2 12" xfId="11512" hidden="1"/>
    <cellStyle name="40% - Accent2 12" xfId="11627" hidden="1"/>
    <cellStyle name="40% - Accent2 12" xfId="12350" hidden="1"/>
    <cellStyle name="40% - Accent2 12" xfId="12523" hidden="1"/>
    <cellStyle name="40% - Accent2 12" xfId="12916" hidden="1"/>
    <cellStyle name="40% - Accent2 12" xfId="13064" hidden="1"/>
    <cellStyle name="40% - Accent2 12" xfId="13402" hidden="1"/>
    <cellStyle name="40% - Accent2 12" xfId="13739" hidden="1"/>
    <cellStyle name="40% - Accent2 12" xfId="14304" hidden="1"/>
    <cellStyle name="40% - Accent2 12" xfId="14419" hidden="1"/>
    <cellStyle name="40% - Accent2 12" xfId="15142" hidden="1"/>
    <cellStyle name="40% - Accent2 12" xfId="15315" hidden="1"/>
    <cellStyle name="40% - Accent2 12" xfId="15708" hidden="1"/>
    <cellStyle name="40% - Accent2 12" xfId="15856" hidden="1"/>
    <cellStyle name="40% - Accent2 12" xfId="16194" hidden="1"/>
    <cellStyle name="40% - Accent2 12" xfId="16531" hidden="1"/>
    <cellStyle name="40% - Accent2 12" xfId="17137" hidden="1"/>
    <cellStyle name="40% - Accent2 12" xfId="17252" hidden="1"/>
    <cellStyle name="40% - Accent2 12" xfId="17975" hidden="1"/>
    <cellStyle name="40% - Accent2 12" xfId="18148" hidden="1"/>
    <cellStyle name="40% - Accent2 12" xfId="18541" hidden="1"/>
    <cellStyle name="40% - Accent2 12" xfId="18689" hidden="1"/>
    <cellStyle name="40% - Accent2 12" xfId="19027" hidden="1"/>
    <cellStyle name="40% - Accent2 12" xfId="19364" hidden="1"/>
    <cellStyle name="40% - Accent2 12" xfId="19930" hidden="1"/>
    <cellStyle name="40% - Accent2 12" xfId="20045" hidden="1"/>
    <cellStyle name="40% - Accent2 12" xfId="20768" hidden="1"/>
    <cellStyle name="40% - Accent2 12" xfId="20941" hidden="1"/>
    <cellStyle name="40% - Accent2 12" xfId="21334" hidden="1"/>
    <cellStyle name="40% - Accent2 12" xfId="21482" hidden="1"/>
    <cellStyle name="40% - Accent2 12" xfId="21820" hidden="1"/>
    <cellStyle name="40% - Accent2 12" xfId="22157" hidden="1"/>
    <cellStyle name="40% - Accent2 12" xfId="22722" hidden="1"/>
    <cellStyle name="40% - Accent2 12" xfId="22837" hidden="1"/>
    <cellStyle name="40% - Accent2 12" xfId="23560" hidden="1"/>
    <cellStyle name="40% - Accent2 12" xfId="23733" hidden="1"/>
    <cellStyle name="40% - Accent2 12" xfId="24126" hidden="1"/>
    <cellStyle name="40% - Accent2 12" xfId="24274" hidden="1"/>
    <cellStyle name="40% - Accent2 12" xfId="24612" hidden="1"/>
    <cellStyle name="40% - Accent2 12" xfId="24949" hidden="1"/>
    <cellStyle name="40% - Accent2 12" xfId="25515" hidden="1"/>
    <cellStyle name="40% - Accent2 12" xfId="25630" hidden="1"/>
    <cellStyle name="40% - Accent2 12" xfId="26353" hidden="1"/>
    <cellStyle name="40% - Accent2 12" xfId="26526" hidden="1"/>
    <cellStyle name="40% - Accent2 12" xfId="26919" hidden="1"/>
    <cellStyle name="40% - Accent2 12" xfId="27067" hidden="1"/>
    <cellStyle name="40% - Accent2 12" xfId="27405" hidden="1"/>
    <cellStyle name="40% - Accent2 12" xfId="27742" hidden="1"/>
    <cellStyle name="40% - Accent2 12" xfId="28308" hidden="1"/>
    <cellStyle name="40% - Accent2 12" xfId="28423" hidden="1"/>
    <cellStyle name="40% - Accent2 12" xfId="29146" hidden="1"/>
    <cellStyle name="40% - Accent2 12" xfId="29319" hidden="1"/>
    <cellStyle name="40% - Accent2 12" xfId="29712" hidden="1"/>
    <cellStyle name="40% - Accent2 12" xfId="29860" hidden="1"/>
    <cellStyle name="40% - Accent2 12" xfId="30198" hidden="1"/>
    <cellStyle name="40% - Accent2 12" xfId="30535" hidden="1"/>
    <cellStyle name="40% - Accent2 12" xfId="31100" hidden="1"/>
    <cellStyle name="40% - Accent2 12" xfId="31215" hidden="1"/>
    <cellStyle name="40% - Accent2 12" xfId="31938" hidden="1"/>
    <cellStyle name="40% - Accent2 12" xfId="32111" hidden="1"/>
    <cellStyle name="40% - Accent2 12" xfId="32504" hidden="1"/>
    <cellStyle name="40% - Accent2 12" xfId="32652" hidden="1"/>
    <cellStyle name="40% - Accent2 12" xfId="32990" hidden="1"/>
    <cellStyle name="40% - Accent2 12" xfId="33327" hidden="1"/>
    <cellStyle name="40% - Accent2 12" xfId="33891" hidden="1"/>
    <cellStyle name="40% - Accent2 12" xfId="34006" hidden="1"/>
    <cellStyle name="40% - Accent2 12" xfId="34729" hidden="1"/>
    <cellStyle name="40% - Accent2 12" xfId="34902" hidden="1"/>
    <cellStyle name="40% - Accent2 12" xfId="35295" hidden="1"/>
    <cellStyle name="40% - Accent2 12" xfId="35443" hidden="1"/>
    <cellStyle name="40% - Accent2 12" xfId="35781" hidden="1"/>
    <cellStyle name="40% - Accent2 12" xfId="36118" hidden="1"/>
    <cellStyle name="40% - Accent2 12" xfId="36683" hidden="1"/>
    <cellStyle name="40% - Accent2 12" xfId="36798" hidden="1"/>
    <cellStyle name="40% - Accent2 12" xfId="37521" hidden="1"/>
    <cellStyle name="40% - Accent2 12" xfId="37694" hidden="1"/>
    <cellStyle name="40% - Accent2 12" xfId="38087" hidden="1"/>
    <cellStyle name="40% - Accent2 12" xfId="38235" hidden="1"/>
    <cellStyle name="40% - Accent2 12" xfId="38573" hidden="1"/>
    <cellStyle name="40% - Accent2 12" xfId="38910" hidden="1"/>
    <cellStyle name="40% - Accent2 12" xfId="39475" hidden="1"/>
    <cellStyle name="40% - Accent2 12" xfId="39590" hidden="1"/>
    <cellStyle name="40% - Accent2 12" xfId="40313" hidden="1"/>
    <cellStyle name="40% - Accent2 12" xfId="40486" hidden="1"/>
    <cellStyle name="40% - Accent2 12" xfId="40879" hidden="1"/>
    <cellStyle name="40% - Accent2 12" xfId="41027" hidden="1"/>
    <cellStyle name="40% - Accent2 12" xfId="41365" hidden="1"/>
    <cellStyle name="40% - Accent2 12" xfId="41702" hidden="1"/>
    <cellStyle name="40% - Accent2 12" xfId="42265" hidden="1"/>
    <cellStyle name="40% - Accent2 12" xfId="42380" hidden="1"/>
    <cellStyle name="40% - Accent2 12" xfId="43103" hidden="1"/>
    <cellStyle name="40% - Accent2 12" xfId="43276" hidden="1"/>
    <cellStyle name="40% - Accent2 12" xfId="43669" hidden="1"/>
    <cellStyle name="40% - Accent2 12" xfId="43817" hidden="1"/>
    <cellStyle name="40% - Accent2 12" xfId="44155" hidden="1"/>
    <cellStyle name="40% - Accent2 12" xfId="44492" hidden="1"/>
    <cellStyle name="40% - Accent2 12" xfId="45057" hidden="1"/>
    <cellStyle name="40% - Accent2 12" xfId="45172" hidden="1"/>
    <cellStyle name="40% - Accent2 12" xfId="45895" hidden="1"/>
    <cellStyle name="40% - Accent2 12" xfId="46068" hidden="1"/>
    <cellStyle name="40% - Accent2 12" xfId="46461" hidden="1"/>
    <cellStyle name="40% - Accent2 12" xfId="46609" hidden="1"/>
    <cellStyle name="40% - Accent2 12" xfId="46947" hidden="1"/>
    <cellStyle name="40% - Accent2 12" xfId="47284" hidden="1"/>
    <cellStyle name="40% - Accent2 12" xfId="47849" hidden="1"/>
    <cellStyle name="40% - Accent2 12" xfId="47964" hidden="1"/>
    <cellStyle name="40% - Accent2 12" xfId="48687" hidden="1"/>
    <cellStyle name="40% - Accent2 12" xfId="48860" hidden="1"/>
    <cellStyle name="40% - Accent2 12" xfId="49253" hidden="1"/>
    <cellStyle name="40% - Accent2 12" xfId="49401" hidden="1"/>
    <cellStyle name="40% - Accent2 12" xfId="49739" hidden="1"/>
    <cellStyle name="40% - Accent2 12" xfId="50076" hidden="1"/>
    <cellStyle name="40% - Accent2 12" xfId="50639" hidden="1"/>
    <cellStyle name="40% - Accent2 12" xfId="50754" hidden="1"/>
    <cellStyle name="40% - Accent2 12" xfId="51477" hidden="1"/>
    <cellStyle name="40% - Accent2 12" xfId="51650" hidden="1"/>
    <cellStyle name="40% - Accent2 12" xfId="52043" hidden="1"/>
    <cellStyle name="40% - Accent2 12" xfId="52191" hidden="1"/>
    <cellStyle name="40% - Accent2 12" xfId="52529" hidden="1"/>
    <cellStyle name="40% - Accent2 12" xfId="52866" hidden="1"/>
    <cellStyle name="40% - Accent2 12" xfId="53431" hidden="1"/>
    <cellStyle name="40% - Accent2 12" xfId="53546" hidden="1"/>
    <cellStyle name="40% - Accent2 12" xfId="54269" hidden="1"/>
    <cellStyle name="40% - Accent2 12" xfId="54442" hidden="1"/>
    <cellStyle name="40% - Accent2 12" xfId="54835" hidden="1"/>
    <cellStyle name="40% - Accent2 12" xfId="54983" hidden="1"/>
    <cellStyle name="40% - Accent2 12" xfId="55321" hidden="1"/>
    <cellStyle name="40% - Accent2 12" xfId="55658" hidden="1"/>
    <cellStyle name="40% - Accent2 12" xfId="56223" hidden="1"/>
    <cellStyle name="40% - Accent2 12" xfId="56338" hidden="1"/>
    <cellStyle name="40% - Accent2 12" xfId="57061" hidden="1"/>
    <cellStyle name="40% - Accent2 12" xfId="57234" hidden="1"/>
    <cellStyle name="40% - Accent2 12" xfId="57627" hidden="1"/>
    <cellStyle name="40% - Accent2 12" xfId="57775" hidden="1"/>
    <cellStyle name="40% - Accent2 12" xfId="58113" hidden="1"/>
    <cellStyle name="40% - Accent2 12" xfId="58450" hidden="1"/>
    <cellStyle name="40% - Accent2 3 2 3 2" xfId="530" hidden="1"/>
    <cellStyle name="40% - Accent2 3 2 3 2" xfId="697" hidden="1"/>
    <cellStyle name="40% - Accent2 3 2 3 2" xfId="2057" hidden="1"/>
    <cellStyle name="40% - Accent2 3 2 3 2" xfId="2373" hidden="1"/>
    <cellStyle name="40% - Accent2 3 2 3 2" xfId="3157" hidden="1"/>
    <cellStyle name="40% - Accent2 3 2 3 2" xfId="3472" hidden="1"/>
    <cellStyle name="40% - Accent2 3 2 3 2" xfId="4135" hidden="1"/>
    <cellStyle name="40% - Accent2 3 2 3 2" xfId="4768" hidden="1"/>
    <cellStyle name="40% - Accent2 3 2 3 2" xfId="5862" hidden="1"/>
    <cellStyle name="40% - Accent2 3 2 3 2" xfId="5977" hidden="1"/>
    <cellStyle name="40% - Accent2 3 2 3 2" xfId="6700" hidden="1"/>
    <cellStyle name="40% - Accent2 3 2 3 2" xfId="6873" hidden="1"/>
    <cellStyle name="40% - Accent2 3 2 3 2" xfId="7266" hidden="1"/>
    <cellStyle name="40% - Accent2 3 2 3 2" xfId="7414" hidden="1"/>
    <cellStyle name="40% - Accent2 3 2 3 2" xfId="7752" hidden="1"/>
    <cellStyle name="40% - Accent2 3 2 3 2" xfId="8089" hidden="1"/>
    <cellStyle name="40% - Accent2 3 2 3 2" xfId="8654" hidden="1"/>
    <cellStyle name="40% - Accent2 3 2 3 2" xfId="8769" hidden="1"/>
    <cellStyle name="40% - Accent2 3 2 3 2" xfId="9492" hidden="1"/>
    <cellStyle name="40% - Accent2 3 2 3 2" xfId="9665" hidden="1"/>
    <cellStyle name="40% - Accent2 3 2 3 2" xfId="10058" hidden="1"/>
    <cellStyle name="40% - Accent2 3 2 3 2" xfId="10206" hidden="1"/>
    <cellStyle name="40% - Accent2 3 2 3 2" xfId="10544" hidden="1"/>
    <cellStyle name="40% - Accent2 3 2 3 2" xfId="10881" hidden="1"/>
    <cellStyle name="40% - Accent2 3 2 3 2" xfId="5040" hidden="1"/>
    <cellStyle name="40% - Accent2 3 2 3 2" xfId="4789" hidden="1"/>
    <cellStyle name="40% - Accent2 3 2 3 2" xfId="3285" hidden="1"/>
    <cellStyle name="40% - Accent2 3 2 3 2" xfId="2961" hidden="1"/>
    <cellStyle name="40% - Accent2 3 2 3 2" xfId="2157" hidden="1"/>
    <cellStyle name="40% - Accent2 3 2 3 2" xfId="1842" hidden="1"/>
    <cellStyle name="40% - Accent2 3 2 3 2" xfId="974" hidden="1"/>
    <cellStyle name="40% - Accent2 3 2 3 2" xfId="235" hidden="1"/>
    <cellStyle name="40% - Accent2 3 2 3 2" xfId="11598" hidden="1"/>
    <cellStyle name="40% - Accent2 3 2 3 2" xfId="11713" hidden="1"/>
    <cellStyle name="40% - Accent2 3 2 3 2" xfId="12436" hidden="1"/>
    <cellStyle name="40% - Accent2 3 2 3 2" xfId="12609" hidden="1"/>
    <cellStyle name="40% - Accent2 3 2 3 2" xfId="13002" hidden="1"/>
    <cellStyle name="40% - Accent2 3 2 3 2" xfId="13150" hidden="1"/>
    <cellStyle name="40% - Accent2 3 2 3 2" xfId="13488" hidden="1"/>
    <cellStyle name="40% - Accent2 3 2 3 2" xfId="13825" hidden="1"/>
    <cellStyle name="40% - Accent2 3 2 3 2" xfId="14390" hidden="1"/>
    <cellStyle name="40% - Accent2 3 2 3 2" xfId="14505" hidden="1"/>
    <cellStyle name="40% - Accent2 3 2 3 2" xfId="15228" hidden="1"/>
    <cellStyle name="40% - Accent2 3 2 3 2" xfId="15401" hidden="1"/>
    <cellStyle name="40% - Accent2 3 2 3 2" xfId="15794" hidden="1"/>
    <cellStyle name="40% - Accent2 3 2 3 2" xfId="15942" hidden="1"/>
    <cellStyle name="40% - Accent2 3 2 3 2" xfId="16280" hidden="1"/>
    <cellStyle name="40% - Accent2 3 2 3 2" xfId="16617" hidden="1"/>
    <cellStyle name="40% - Accent2 3 2 3 2" xfId="17223" hidden="1"/>
    <cellStyle name="40% - Accent2 3 2 3 2" xfId="17338" hidden="1"/>
    <cellStyle name="40% - Accent2 3 2 3 2" xfId="18061" hidden="1"/>
    <cellStyle name="40% - Accent2 3 2 3 2" xfId="18234" hidden="1"/>
    <cellStyle name="40% - Accent2 3 2 3 2" xfId="18627" hidden="1"/>
    <cellStyle name="40% - Accent2 3 2 3 2" xfId="18775" hidden="1"/>
    <cellStyle name="40% - Accent2 3 2 3 2" xfId="19113" hidden="1"/>
    <cellStyle name="40% - Accent2 3 2 3 2" xfId="19450" hidden="1"/>
    <cellStyle name="40% - Accent2 3 2 3 2" xfId="20016" hidden="1"/>
    <cellStyle name="40% - Accent2 3 2 3 2" xfId="20131" hidden="1"/>
    <cellStyle name="40% - Accent2 3 2 3 2" xfId="20854" hidden="1"/>
    <cellStyle name="40% - Accent2 3 2 3 2" xfId="21027" hidden="1"/>
    <cellStyle name="40% - Accent2 3 2 3 2" xfId="21420" hidden="1"/>
    <cellStyle name="40% - Accent2 3 2 3 2" xfId="21568" hidden="1"/>
    <cellStyle name="40% - Accent2 3 2 3 2" xfId="21906" hidden="1"/>
    <cellStyle name="40% - Accent2 3 2 3 2" xfId="22243" hidden="1"/>
    <cellStyle name="40% - Accent2 3 2 3 2" xfId="22808" hidden="1"/>
    <cellStyle name="40% - Accent2 3 2 3 2" xfId="22923" hidden="1"/>
    <cellStyle name="40% - Accent2 3 2 3 2" xfId="23646" hidden="1"/>
    <cellStyle name="40% - Accent2 3 2 3 2" xfId="23819" hidden="1"/>
    <cellStyle name="40% - Accent2 3 2 3 2" xfId="24212" hidden="1"/>
    <cellStyle name="40% - Accent2 3 2 3 2" xfId="24360" hidden="1"/>
    <cellStyle name="40% - Accent2 3 2 3 2" xfId="24698" hidden="1"/>
    <cellStyle name="40% - Accent2 3 2 3 2" xfId="25035" hidden="1"/>
    <cellStyle name="40% - Accent2 3 2 3 2" xfId="25601" hidden="1"/>
    <cellStyle name="40% - Accent2 3 2 3 2" xfId="25716" hidden="1"/>
    <cellStyle name="40% - Accent2 3 2 3 2" xfId="26439" hidden="1"/>
    <cellStyle name="40% - Accent2 3 2 3 2" xfId="26612" hidden="1"/>
    <cellStyle name="40% - Accent2 3 2 3 2" xfId="27005" hidden="1"/>
    <cellStyle name="40% - Accent2 3 2 3 2" xfId="27153" hidden="1"/>
    <cellStyle name="40% - Accent2 3 2 3 2" xfId="27491" hidden="1"/>
    <cellStyle name="40% - Accent2 3 2 3 2" xfId="27828" hidden="1"/>
    <cellStyle name="40% - Accent2 3 2 3 2" xfId="28394" hidden="1"/>
    <cellStyle name="40% - Accent2 3 2 3 2" xfId="28509" hidden="1"/>
    <cellStyle name="40% - Accent2 3 2 3 2" xfId="29232" hidden="1"/>
    <cellStyle name="40% - Accent2 3 2 3 2" xfId="29405" hidden="1"/>
    <cellStyle name="40% - Accent2 3 2 3 2" xfId="29798" hidden="1"/>
    <cellStyle name="40% - Accent2 3 2 3 2" xfId="29946" hidden="1"/>
    <cellStyle name="40% - Accent2 3 2 3 2" xfId="30284" hidden="1"/>
    <cellStyle name="40% - Accent2 3 2 3 2" xfId="30621" hidden="1"/>
    <cellStyle name="40% - Accent2 3 2 3 2" xfId="31186" hidden="1"/>
    <cellStyle name="40% - Accent2 3 2 3 2" xfId="31301" hidden="1"/>
    <cellStyle name="40% - Accent2 3 2 3 2" xfId="32024" hidden="1"/>
    <cellStyle name="40% - Accent2 3 2 3 2" xfId="32197" hidden="1"/>
    <cellStyle name="40% - Accent2 3 2 3 2" xfId="32590" hidden="1"/>
    <cellStyle name="40% - Accent2 3 2 3 2" xfId="32738" hidden="1"/>
    <cellStyle name="40% - Accent2 3 2 3 2" xfId="33076" hidden="1"/>
    <cellStyle name="40% - Accent2 3 2 3 2" xfId="33413" hidden="1"/>
    <cellStyle name="40% - Accent2 3 2 3 2" xfId="33977" hidden="1"/>
    <cellStyle name="40% - Accent2 3 2 3 2" xfId="34092" hidden="1"/>
    <cellStyle name="40% - Accent2 3 2 3 2" xfId="34815" hidden="1"/>
    <cellStyle name="40% - Accent2 3 2 3 2" xfId="34988" hidden="1"/>
    <cellStyle name="40% - Accent2 3 2 3 2" xfId="35381" hidden="1"/>
    <cellStyle name="40% - Accent2 3 2 3 2" xfId="35529" hidden="1"/>
    <cellStyle name="40% - Accent2 3 2 3 2" xfId="35867" hidden="1"/>
    <cellStyle name="40% - Accent2 3 2 3 2" xfId="36204" hidden="1"/>
    <cellStyle name="40% - Accent2 3 2 3 2" xfId="36769" hidden="1"/>
    <cellStyle name="40% - Accent2 3 2 3 2" xfId="36884" hidden="1"/>
    <cellStyle name="40% - Accent2 3 2 3 2" xfId="37607" hidden="1"/>
    <cellStyle name="40% - Accent2 3 2 3 2" xfId="37780" hidden="1"/>
    <cellStyle name="40% - Accent2 3 2 3 2" xfId="38173" hidden="1"/>
    <cellStyle name="40% - Accent2 3 2 3 2" xfId="38321" hidden="1"/>
    <cellStyle name="40% - Accent2 3 2 3 2" xfId="38659" hidden="1"/>
    <cellStyle name="40% - Accent2 3 2 3 2" xfId="38996" hidden="1"/>
    <cellStyle name="40% - Accent2 3 2 3 2" xfId="39561" hidden="1"/>
    <cellStyle name="40% - Accent2 3 2 3 2" xfId="39676" hidden="1"/>
    <cellStyle name="40% - Accent2 3 2 3 2" xfId="40399" hidden="1"/>
    <cellStyle name="40% - Accent2 3 2 3 2" xfId="40572" hidden="1"/>
    <cellStyle name="40% - Accent2 3 2 3 2" xfId="40965" hidden="1"/>
    <cellStyle name="40% - Accent2 3 2 3 2" xfId="41113" hidden="1"/>
    <cellStyle name="40% - Accent2 3 2 3 2" xfId="41451" hidden="1"/>
    <cellStyle name="40% - Accent2 3 2 3 2" xfId="41788" hidden="1"/>
    <cellStyle name="40% - Accent2 3 2 3 2" xfId="42351" hidden="1"/>
    <cellStyle name="40% - Accent2 3 2 3 2" xfId="42466" hidden="1"/>
    <cellStyle name="40% - Accent2 3 2 3 2" xfId="43189" hidden="1"/>
    <cellStyle name="40% - Accent2 3 2 3 2" xfId="43362" hidden="1"/>
    <cellStyle name="40% - Accent2 3 2 3 2" xfId="43755" hidden="1"/>
    <cellStyle name="40% - Accent2 3 2 3 2" xfId="43903" hidden="1"/>
    <cellStyle name="40% - Accent2 3 2 3 2" xfId="44241" hidden="1"/>
    <cellStyle name="40% - Accent2 3 2 3 2" xfId="44578" hidden="1"/>
    <cellStyle name="40% - Accent2 3 2 3 2" xfId="45143" hidden="1"/>
    <cellStyle name="40% - Accent2 3 2 3 2" xfId="45258" hidden="1"/>
    <cellStyle name="40% - Accent2 3 2 3 2" xfId="45981" hidden="1"/>
    <cellStyle name="40% - Accent2 3 2 3 2" xfId="46154" hidden="1"/>
    <cellStyle name="40% - Accent2 3 2 3 2" xfId="46547" hidden="1"/>
    <cellStyle name="40% - Accent2 3 2 3 2" xfId="46695" hidden="1"/>
    <cellStyle name="40% - Accent2 3 2 3 2" xfId="47033" hidden="1"/>
    <cellStyle name="40% - Accent2 3 2 3 2" xfId="47370" hidden="1"/>
    <cellStyle name="40% - Accent2 3 2 3 2" xfId="47935" hidden="1"/>
    <cellStyle name="40% - Accent2 3 2 3 2" xfId="48050" hidden="1"/>
    <cellStyle name="40% - Accent2 3 2 3 2" xfId="48773" hidden="1"/>
    <cellStyle name="40% - Accent2 3 2 3 2" xfId="48946" hidden="1"/>
    <cellStyle name="40% - Accent2 3 2 3 2" xfId="49339" hidden="1"/>
    <cellStyle name="40% - Accent2 3 2 3 2" xfId="49487" hidden="1"/>
    <cellStyle name="40% - Accent2 3 2 3 2" xfId="49825" hidden="1"/>
    <cellStyle name="40% - Accent2 3 2 3 2" xfId="50162" hidden="1"/>
    <cellStyle name="40% - Accent2 3 2 3 2" xfId="50725" hidden="1"/>
    <cellStyle name="40% - Accent2 3 2 3 2" xfId="50840" hidden="1"/>
    <cellStyle name="40% - Accent2 3 2 3 2" xfId="51563" hidden="1"/>
    <cellStyle name="40% - Accent2 3 2 3 2" xfId="51736" hidden="1"/>
    <cellStyle name="40% - Accent2 3 2 3 2" xfId="52129" hidden="1"/>
    <cellStyle name="40% - Accent2 3 2 3 2" xfId="52277" hidden="1"/>
    <cellStyle name="40% - Accent2 3 2 3 2" xfId="52615" hidden="1"/>
    <cellStyle name="40% - Accent2 3 2 3 2" xfId="52952" hidden="1"/>
    <cellStyle name="40% - Accent2 3 2 3 2" xfId="53517" hidden="1"/>
    <cellStyle name="40% - Accent2 3 2 3 2" xfId="53632" hidden="1"/>
    <cellStyle name="40% - Accent2 3 2 3 2" xfId="54355" hidden="1"/>
    <cellStyle name="40% - Accent2 3 2 3 2" xfId="54528" hidden="1"/>
    <cellStyle name="40% - Accent2 3 2 3 2" xfId="54921" hidden="1"/>
    <cellStyle name="40% - Accent2 3 2 3 2" xfId="55069" hidden="1"/>
    <cellStyle name="40% - Accent2 3 2 3 2" xfId="55407" hidden="1"/>
    <cellStyle name="40% - Accent2 3 2 3 2" xfId="55744" hidden="1"/>
    <cellStyle name="40% - Accent2 3 2 3 2" xfId="56309" hidden="1"/>
    <cellStyle name="40% - Accent2 3 2 3 2" xfId="56424" hidden="1"/>
    <cellStyle name="40% - Accent2 3 2 3 2" xfId="57147" hidden="1"/>
    <cellStyle name="40% - Accent2 3 2 3 2" xfId="57320" hidden="1"/>
    <cellStyle name="40% - Accent2 3 2 3 2" xfId="57713" hidden="1"/>
    <cellStyle name="40% - Accent2 3 2 3 2" xfId="57861" hidden="1"/>
    <cellStyle name="40% - Accent2 3 2 3 2" xfId="58199" hidden="1"/>
    <cellStyle name="40% - Accent2 3 2 3 2" xfId="58536" hidden="1"/>
    <cellStyle name="40% - Accent2 3 2 4 2" xfId="495" hidden="1"/>
    <cellStyle name="40% - Accent2 3 2 4 2" xfId="662" hidden="1"/>
    <cellStyle name="40% - Accent2 3 2 4 2" xfId="2022" hidden="1"/>
    <cellStyle name="40% - Accent2 3 2 4 2" xfId="2338" hidden="1"/>
    <cellStyle name="40% - Accent2 3 2 4 2" xfId="3122" hidden="1"/>
    <cellStyle name="40% - Accent2 3 2 4 2" xfId="3437" hidden="1"/>
    <cellStyle name="40% - Accent2 3 2 4 2" xfId="4100" hidden="1"/>
    <cellStyle name="40% - Accent2 3 2 4 2" xfId="4733" hidden="1"/>
    <cellStyle name="40% - Accent2 3 2 4 2" xfId="5827" hidden="1"/>
    <cellStyle name="40% - Accent2 3 2 4 2" xfId="5942" hidden="1"/>
    <cellStyle name="40% - Accent2 3 2 4 2" xfId="6665" hidden="1"/>
    <cellStyle name="40% - Accent2 3 2 4 2" xfId="6838" hidden="1"/>
    <cellStyle name="40% - Accent2 3 2 4 2" xfId="7231" hidden="1"/>
    <cellStyle name="40% - Accent2 3 2 4 2" xfId="7379" hidden="1"/>
    <cellStyle name="40% - Accent2 3 2 4 2" xfId="7717" hidden="1"/>
    <cellStyle name="40% - Accent2 3 2 4 2" xfId="8054" hidden="1"/>
    <cellStyle name="40% - Accent2 3 2 4 2" xfId="8619" hidden="1"/>
    <cellStyle name="40% - Accent2 3 2 4 2" xfId="8734" hidden="1"/>
    <cellStyle name="40% - Accent2 3 2 4 2" xfId="9457" hidden="1"/>
    <cellStyle name="40% - Accent2 3 2 4 2" xfId="9630" hidden="1"/>
    <cellStyle name="40% - Accent2 3 2 4 2" xfId="10023" hidden="1"/>
    <cellStyle name="40% - Accent2 3 2 4 2" xfId="10171" hidden="1"/>
    <cellStyle name="40% - Accent2 3 2 4 2" xfId="10509" hidden="1"/>
    <cellStyle name="40% - Accent2 3 2 4 2" xfId="10846" hidden="1"/>
    <cellStyle name="40% - Accent2 3 2 4 2" xfId="5076" hidden="1"/>
    <cellStyle name="40% - Accent2 3 2 4 2" xfId="4824" hidden="1"/>
    <cellStyle name="40% - Accent2 3 2 4 2" xfId="3320" hidden="1"/>
    <cellStyle name="40% - Accent2 3 2 4 2" xfId="2996" hidden="1"/>
    <cellStyle name="40% - Accent2 3 2 4 2" xfId="2194" hidden="1"/>
    <cellStyle name="40% - Accent2 3 2 4 2" xfId="1878" hidden="1"/>
    <cellStyle name="40% - Accent2 3 2 4 2" xfId="1013" hidden="1"/>
    <cellStyle name="40% - Accent2 3 2 4 2" xfId="291" hidden="1"/>
    <cellStyle name="40% - Accent2 3 2 4 2" xfId="11563" hidden="1"/>
    <cellStyle name="40% - Accent2 3 2 4 2" xfId="11678" hidden="1"/>
    <cellStyle name="40% - Accent2 3 2 4 2" xfId="12401" hidden="1"/>
    <cellStyle name="40% - Accent2 3 2 4 2" xfId="12574" hidden="1"/>
    <cellStyle name="40% - Accent2 3 2 4 2" xfId="12967" hidden="1"/>
    <cellStyle name="40% - Accent2 3 2 4 2" xfId="13115" hidden="1"/>
    <cellStyle name="40% - Accent2 3 2 4 2" xfId="13453" hidden="1"/>
    <cellStyle name="40% - Accent2 3 2 4 2" xfId="13790" hidden="1"/>
    <cellStyle name="40% - Accent2 3 2 4 2" xfId="14355" hidden="1"/>
    <cellStyle name="40% - Accent2 3 2 4 2" xfId="14470" hidden="1"/>
    <cellStyle name="40% - Accent2 3 2 4 2" xfId="15193" hidden="1"/>
    <cellStyle name="40% - Accent2 3 2 4 2" xfId="15366" hidden="1"/>
    <cellStyle name="40% - Accent2 3 2 4 2" xfId="15759" hidden="1"/>
    <cellStyle name="40% - Accent2 3 2 4 2" xfId="15907" hidden="1"/>
    <cellStyle name="40% - Accent2 3 2 4 2" xfId="16245" hidden="1"/>
    <cellStyle name="40% - Accent2 3 2 4 2" xfId="16582" hidden="1"/>
    <cellStyle name="40% - Accent2 3 2 4 2" xfId="17188" hidden="1"/>
    <cellStyle name="40% - Accent2 3 2 4 2" xfId="17303" hidden="1"/>
    <cellStyle name="40% - Accent2 3 2 4 2" xfId="18026" hidden="1"/>
    <cellStyle name="40% - Accent2 3 2 4 2" xfId="18199" hidden="1"/>
    <cellStyle name="40% - Accent2 3 2 4 2" xfId="18592" hidden="1"/>
    <cellStyle name="40% - Accent2 3 2 4 2" xfId="18740" hidden="1"/>
    <cellStyle name="40% - Accent2 3 2 4 2" xfId="19078" hidden="1"/>
    <cellStyle name="40% - Accent2 3 2 4 2" xfId="19415" hidden="1"/>
    <cellStyle name="40% - Accent2 3 2 4 2" xfId="19981" hidden="1"/>
    <cellStyle name="40% - Accent2 3 2 4 2" xfId="20096" hidden="1"/>
    <cellStyle name="40% - Accent2 3 2 4 2" xfId="20819" hidden="1"/>
    <cellStyle name="40% - Accent2 3 2 4 2" xfId="20992" hidden="1"/>
    <cellStyle name="40% - Accent2 3 2 4 2" xfId="21385" hidden="1"/>
    <cellStyle name="40% - Accent2 3 2 4 2" xfId="21533" hidden="1"/>
    <cellStyle name="40% - Accent2 3 2 4 2" xfId="21871" hidden="1"/>
    <cellStyle name="40% - Accent2 3 2 4 2" xfId="22208" hidden="1"/>
    <cellStyle name="40% - Accent2 3 2 4 2" xfId="22773" hidden="1"/>
    <cellStyle name="40% - Accent2 3 2 4 2" xfId="22888" hidden="1"/>
    <cellStyle name="40% - Accent2 3 2 4 2" xfId="23611" hidden="1"/>
    <cellStyle name="40% - Accent2 3 2 4 2" xfId="23784" hidden="1"/>
    <cellStyle name="40% - Accent2 3 2 4 2" xfId="24177" hidden="1"/>
    <cellStyle name="40% - Accent2 3 2 4 2" xfId="24325" hidden="1"/>
    <cellStyle name="40% - Accent2 3 2 4 2" xfId="24663" hidden="1"/>
    <cellStyle name="40% - Accent2 3 2 4 2" xfId="25000" hidden="1"/>
    <cellStyle name="40% - Accent2 3 2 4 2" xfId="25566" hidden="1"/>
    <cellStyle name="40% - Accent2 3 2 4 2" xfId="25681" hidden="1"/>
    <cellStyle name="40% - Accent2 3 2 4 2" xfId="26404" hidden="1"/>
    <cellStyle name="40% - Accent2 3 2 4 2" xfId="26577" hidden="1"/>
    <cellStyle name="40% - Accent2 3 2 4 2" xfId="26970" hidden="1"/>
    <cellStyle name="40% - Accent2 3 2 4 2" xfId="27118" hidden="1"/>
    <cellStyle name="40% - Accent2 3 2 4 2" xfId="27456" hidden="1"/>
    <cellStyle name="40% - Accent2 3 2 4 2" xfId="27793" hidden="1"/>
    <cellStyle name="40% - Accent2 3 2 4 2" xfId="28359" hidden="1"/>
    <cellStyle name="40% - Accent2 3 2 4 2" xfId="28474" hidden="1"/>
    <cellStyle name="40% - Accent2 3 2 4 2" xfId="29197" hidden="1"/>
    <cellStyle name="40% - Accent2 3 2 4 2" xfId="29370" hidden="1"/>
    <cellStyle name="40% - Accent2 3 2 4 2" xfId="29763" hidden="1"/>
    <cellStyle name="40% - Accent2 3 2 4 2" xfId="29911" hidden="1"/>
    <cellStyle name="40% - Accent2 3 2 4 2" xfId="30249" hidden="1"/>
    <cellStyle name="40% - Accent2 3 2 4 2" xfId="30586" hidden="1"/>
    <cellStyle name="40% - Accent2 3 2 4 2" xfId="31151" hidden="1"/>
    <cellStyle name="40% - Accent2 3 2 4 2" xfId="31266" hidden="1"/>
    <cellStyle name="40% - Accent2 3 2 4 2" xfId="31989" hidden="1"/>
    <cellStyle name="40% - Accent2 3 2 4 2" xfId="32162" hidden="1"/>
    <cellStyle name="40% - Accent2 3 2 4 2" xfId="32555" hidden="1"/>
    <cellStyle name="40% - Accent2 3 2 4 2" xfId="32703" hidden="1"/>
    <cellStyle name="40% - Accent2 3 2 4 2" xfId="33041" hidden="1"/>
    <cellStyle name="40% - Accent2 3 2 4 2" xfId="33378" hidden="1"/>
    <cellStyle name="40% - Accent2 3 2 4 2" xfId="33942" hidden="1"/>
    <cellStyle name="40% - Accent2 3 2 4 2" xfId="34057" hidden="1"/>
    <cellStyle name="40% - Accent2 3 2 4 2" xfId="34780" hidden="1"/>
    <cellStyle name="40% - Accent2 3 2 4 2" xfId="34953" hidden="1"/>
    <cellStyle name="40% - Accent2 3 2 4 2" xfId="35346" hidden="1"/>
    <cellStyle name="40% - Accent2 3 2 4 2" xfId="35494" hidden="1"/>
    <cellStyle name="40% - Accent2 3 2 4 2" xfId="35832" hidden="1"/>
    <cellStyle name="40% - Accent2 3 2 4 2" xfId="36169" hidden="1"/>
    <cellStyle name="40% - Accent2 3 2 4 2" xfId="36734" hidden="1"/>
    <cellStyle name="40% - Accent2 3 2 4 2" xfId="36849" hidden="1"/>
    <cellStyle name="40% - Accent2 3 2 4 2" xfId="37572" hidden="1"/>
    <cellStyle name="40% - Accent2 3 2 4 2" xfId="37745" hidden="1"/>
    <cellStyle name="40% - Accent2 3 2 4 2" xfId="38138" hidden="1"/>
    <cellStyle name="40% - Accent2 3 2 4 2" xfId="38286" hidden="1"/>
    <cellStyle name="40% - Accent2 3 2 4 2" xfId="38624" hidden="1"/>
    <cellStyle name="40% - Accent2 3 2 4 2" xfId="38961" hidden="1"/>
    <cellStyle name="40% - Accent2 3 2 4 2" xfId="39526" hidden="1"/>
    <cellStyle name="40% - Accent2 3 2 4 2" xfId="39641" hidden="1"/>
    <cellStyle name="40% - Accent2 3 2 4 2" xfId="40364" hidden="1"/>
    <cellStyle name="40% - Accent2 3 2 4 2" xfId="40537" hidden="1"/>
    <cellStyle name="40% - Accent2 3 2 4 2" xfId="40930" hidden="1"/>
    <cellStyle name="40% - Accent2 3 2 4 2" xfId="41078" hidden="1"/>
    <cellStyle name="40% - Accent2 3 2 4 2" xfId="41416" hidden="1"/>
    <cellStyle name="40% - Accent2 3 2 4 2" xfId="41753" hidden="1"/>
    <cellStyle name="40% - Accent2 3 2 4 2" xfId="42316" hidden="1"/>
    <cellStyle name="40% - Accent2 3 2 4 2" xfId="42431" hidden="1"/>
    <cellStyle name="40% - Accent2 3 2 4 2" xfId="43154" hidden="1"/>
    <cellStyle name="40% - Accent2 3 2 4 2" xfId="43327" hidden="1"/>
    <cellStyle name="40% - Accent2 3 2 4 2" xfId="43720" hidden="1"/>
    <cellStyle name="40% - Accent2 3 2 4 2" xfId="43868" hidden="1"/>
    <cellStyle name="40% - Accent2 3 2 4 2" xfId="44206" hidden="1"/>
    <cellStyle name="40% - Accent2 3 2 4 2" xfId="44543" hidden="1"/>
    <cellStyle name="40% - Accent2 3 2 4 2" xfId="45108" hidden="1"/>
    <cellStyle name="40% - Accent2 3 2 4 2" xfId="45223" hidden="1"/>
    <cellStyle name="40% - Accent2 3 2 4 2" xfId="45946" hidden="1"/>
    <cellStyle name="40% - Accent2 3 2 4 2" xfId="46119" hidden="1"/>
    <cellStyle name="40% - Accent2 3 2 4 2" xfId="46512" hidden="1"/>
    <cellStyle name="40% - Accent2 3 2 4 2" xfId="46660" hidden="1"/>
    <cellStyle name="40% - Accent2 3 2 4 2" xfId="46998" hidden="1"/>
    <cellStyle name="40% - Accent2 3 2 4 2" xfId="47335" hidden="1"/>
    <cellStyle name="40% - Accent2 3 2 4 2" xfId="47900" hidden="1"/>
    <cellStyle name="40% - Accent2 3 2 4 2" xfId="48015" hidden="1"/>
    <cellStyle name="40% - Accent2 3 2 4 2" xfId="48738" hidden="1"/>
    <cellStyle name="40% - Accent2 3 2 4 2" xfId="48911" hidden="1"/>
    <cellStyle name="40% - Accent2 3 2 4 2" xfId="49304" hidden="1"/>
    <cellStyle name="40% - Accent2 3 2 4 2" xfId="49452" hidden="1"/>
    <cellStyle name="40% - Accent2 3 2 4 2" xfId="49790" hidden="1"/>
    <cellStyle name="40% - Accent2 3 2 4 2" xfId="50127" hidden="1"/>
    <cellStyle name="40% - Accent2 3 2 4 2" xfId="50690" hidden="1"/>
    <cellStyle name="40% - Accent2 3 2 4 2" xfId="50805" hidden="1"/>
    <cellStyle name="40% - Accent2 3 2 4 2" xfId="51528" hidden="1"/>
    <cellStyle name="40% - Accent2 3 2 4 2" xfId="51701" hidden="1"/>
    <cellStyle name="40% - Accent2 3 2 4 2" xfId="52094" hidden="1"/>
    <cellStyle name="40% - Accent2 3 2 4 2" xfId="52242" hidden="1"/>
    <cellStyle name="40% - Accent2 3 2 4 2" xfId="52580" hidden="1"/>
    <cellStyle name="40% - Accent2 3 2 4 2" xfId="52917" hidden="1"/>
    <cellStyle name="40% - Accent2 3 2 4 2" xfId="53482" hidden="1"/>
    <cellStyle name="40% - Accent2 3 2 4 2" xfId="53597" hidden="1"/>
    <cellStyle name="40% - Accent2 3 2 4 2" xfId="54320" hidden="1"/>
    <cellStyle name="40% - Accent2 3 2 4 2" xfId="54493" hidden="1"/>
    <cellStyle name="40% - Accent2 3 2 4 2" xfId="54886" hidden="1"/>
    <cellStyle name="40% - Accent2 3 2 4 2" xfId="55034" hidden="1"/>
    <cellStyle name="40% - Accent2 3 2 4 2" xfId="55372" hidden="1"/>
    <cellStyle name="40% - Accent2 3 2 4 2" xfId="55709" hidden="1"/>
    <cellStyle name="40% - Accent2 3 2 4 2" xfId="56274" hidden="1"/>
    <cellStyle name="40% - Accent2 3 2 4 2" xfId="56389" hidden="1"/>
    <cellStyle name="40% - Accent2 3 2 4 2" xfId="57112" hidden="1"/>
    <cellStyle name="40% - Accent2 3 2 4 2" xfId="57285" hidden="1"/>
    <cellStyle name="40% - Accent2 3 2 4 2" xfId="57678" hidden="1"/>
    <cellStyle name="40% - Accent2 3 2 4 2" xfId="57826" hidden="1"/>
    <cellStyle name="40% - Accent2 3 2 4 2" xfId="58164" hidden="1"/>
    <cellStyle name="40% - Accent2 3 2 4 2" xfId="58501" hidden="1"/>
    <cellStyle name="40% - Accent2 3 3 3 2" xfId="494" hidden="1"/>
    <cellStyle name="40% - Accent2 3 3 3 2" xfId="661" hidden="1"/>
    <cellStyle name="40% - Accent2 3 3 3 2" xfId="2021" hidden="1"/>
    <cellStyle name="40% - Accent2 3 3 3 2" xfId="2337" hidden="1"/>
    <cellStyle name="40% - Accent2 3 3 3 2" xfId="3121" hidden="1"/>
    <cellStyle name="40% - Accent2 3 3 3 2" xfId="3436" hidden="1"/>
    <cellStyle name="40% - Accent2 3 3 3 2" xfId="4099" hidden="1"/>
    <cellStyle name="40% - Accent2 3 3 3 2" xfId="4732" hidden="1"/>
    <cellStyle name="40% - Accent2 3 3 3 2" xfId="5826" hidden="1"/>
    <cellStyle name="40% - Accent2 3 3 3 2" xfId="5941" hidden="1"/>
    <cellStyle name="40% - Accent2 3 3 3 2" xfId="6664" hidden="1"/>
    <cellStyle name="40% - Accent2 3 3 3 2" xfId="6837" hidden="1"/>
    <cellStyle name="40% - Accent2 3 3 3 2" xfId="7230" hidden="1"/>
    <cellStyle name="40% - Accent2 3 3 3 2" xfId="7378" hidden="1"/>
    <cellStyle name="40% - Accent2 3 3 3 2" xfId="7716" hidden="1"/>
    <cellStyle name="40% - Accent2 3 3 3 2" xfId="8053" hidden="1"/>
    <cellStyle name="40% - Accent2 3 3 3 2" xfId="8618" hidden="1"/>
    <cellStyle name="40% - Accent2 3 3 3 2" xfId="8733" hidden="1"/>
    <cellStyle name="40% - Accent2 3 3 3 2" xfId="9456" hidden="1"/>
    <cellStyle name="40% - Accent2 3 3 3 2" xfId="9629" hidden="1"/>
    <cellStyle name="40% - Accent2 3 3 3 2" xfId="10022" hidden="1"/>
    <cellStyle name="40% - Accent2 3 3 3 2" xfId="10170" hidden="1"/>
    <cellStyle name="40% - Accent2 3 3 3 2" xfId="10508" hidden="1"/>
    <cellStyle name="40% - Accent2 3 3 3 2" xfId="10845" hidden="1"/>
    <cellStyle name="40% - Accent2 3 3 3 2" xfId="5077" hidden="1"/>
    <cellStyle name="40% - Accent2 3 3 3 2" xfId="4825" hidden="1"/>
    <cellStyle name="40% - Accent2 3 3 3 2" xfId="3321" hidden="1"/>
    <cellStyle name="40% - Accent2 3 3 3 2" xfId="2997" hidden="1"/>
    <cellStyle name="40% - Accent2 3 3 3 2" xfId="2195" hidden="1"/>
    <cellStyle name="40% - Accent2 3 3 3 2" xfId="1879" hidden="1"/>
    <cellStyle name="40% - Accent2 3 3 3 2" xfId="1015" hidden="1"/>
    <cellStyle name="40% - Accent2 3 3 3 2" xfId="292" hidden="1"/>
    <cellStyle name="40% - Accent2 3 3 3 2" xfId="11562" hidden="1"/>
    <cellStyle name="40% - Accent2 3 3 3 2" xfId="11677" hidden="1"/>
    <cellStyle name="40% - Accent2 3 3 3 2" xfId="12400" hidden="1"/>
    <cellStyle name="40% - Accent2 3 3 3 2" xfId="12573" hidden="1"/>
    <cellStyle name="40% - Accent2 3 3 3 2" xfId="12966" hidden="1"/>
    <cellStyle name="40% - Accent2 3 3 3 2" xfId="13114" hidden="1"/>
    <cellStyle name="40% - Accent2 3 3 3 2" xfId="13452" hidden="1"/>
    <cellStyle name="40% - Accent2 3 3 3 2" xfId="13789" hidden="1"/>
    <cellStyle name="40% - Accent2 3 3 3 2" xfId="14354" hidden="1"/>
    <cellStyle name="40% - Accent2 3 3 3 2" xfId="14469" hidden="1"/>
    <cellStyle name="40% - Accent2 3 3 3 2" xfId="15192" hidden="1"/>
    <cellStyle name="40% - Accent2 3 3 3 2" xfId="15365" hidden="1"/>
    <cellStyle name="40% - Accent2 3 3 3 2" xfId="15758" hidden="1"/>
    <cellStyle name="40% - Accent2 3 3 3 2" xfId="15906" hidden="1"/>
    <cellStyle name="40% - Accent2 3 3 3 2" xfId="16244" hidden="1"/>
    <cellStyle name="40% - Accent2 3 3 3 2" xfId="16581" hidden="1"/>
    <cellStyle name="40% - Accent2 3 3 3 2" xfId="17187" hidden="1"/>
    <cellStyle name="40% - Accent2 3 3 3 2" xfId="17302" hidden="1"/>
    <cellStyle name="40% - Accent2 3 3 3 2" xfId="18025" hidden="1"/>
    <cellStyle name="40% - Accent2 3 3 3 2" xfId="18198" hidden="1"/>
    <cellStyle name="40% - Accent2 3 3 3 2" xfId="18591" hidden="1"/>
    <cellStyle name="40% - Accent2 3 3 3 2" xfId="18739" hidden="1"/>
    <cellStyle name="40% - Accent2 3 3 3 2" xfId="19077" hidden="1"/>
    <cellStyle name="40% - Accent2 3 3 3 2" xfId="19414" hidden="1"/>
    <cellStyle name="40% - Accent2 3 3 3 2" xfId="19980" hidden="1"/>
    <cellStyle name="40% - Accent2 3 3 3 2" xfId="20095" hidden="1"/>
    <cellStyle name="40% - Accent2 3 3 3 2" xfId="20818" hidden="1"/>
    <cellStyle name="40% - Accent2 3 3 3 2" xfId="20991" hidden="1"/>
    <cellStyle name="40% - Accent2 3 3 3 2" xfId="21384" hidden="1"/>
    <cellStyle name="40% - Accent2 3 3 3 2" xfId="21532" hidden="1"/>
    <cellStyle name="40% - Accent2 3 3 3 2" xfId="21870" hidden="1"/>
    <cellStyle name="40% - Accent2 3 3 3 2" xfId="22207" hidden="1"/>
    <cellStyle name="40% - Accent2 3 3 3 2" xfId="22772" hidden="1"/>
    <cellStyle name="40% - Accent2 3 3 3 2" xfId="22887" hidden="1"/>
    <cellStyle name="40% - Accent2 3 3 3 2" xfId="23610" hidden="1"/>
    <cellStyle name="40% - Accent2 3 3 3 2" xfId="23783" hidden="1"/>
    <cellStyle name="40% - Accent2 3 3 3 2" xfId="24176" hidden="1"/>
    <cellStyle name="40% - Accent2 3 3 3 2" xfId="24324" hidden="1"/>
    <cellStyle name="40% - Accent2 3 3 3 2" xfId="24662" hidden="1"/>
    <cellStyle name="40% - Accent2 3 3 3 2" xfId="24999" hidden="1"/>
    <cellStyle name="40% - Accent2 3 3 3 2" xfId="25565" hidden="1"/>
    <cellStyle name="40% - Accent2 3 3 3 2" xfId="25680" hidden="1"/>
    <cellStyle name="40% - Accent2 3 3 3 2" xfId="26403" hidden="1"/>
    <cellStyle name="40% - Accent2 3 3 3 2" xfId="26576" hidden="1"/>
    <cellStyle name="40% - Accent2 3 3 3 2" xfId="26969" hidden="1"/>
    <cellStyle name="40% - Accent2 3 3 3 2" xfId="27117" hidden="1"/>
    <cellStyle name="40% - Accent2 3 3 3 2" xfId="27455" hidden="1"/>
    <cellStyle name="40% - Accent2 3 3 3 2" xfId="27792" hidden="1"/>
    <cellStyle name="40% - Accent2 3 3 3 2" xfId="28358" hidden="1"/>
    <cellStyle name="40% - Accent2 3 3 3 2" xfId="28473" hidden="1"/>
    <cellStyle name="40% - Accent2 3 3 3 2" xfId="29196" hidden="1"/>
    <cellStyle name="40% - Accent2 3 3 3 2" xfId="29369" hidden="1"/>
    <cellStyle name="40% - Accent2 3 3 3 2" xfId="29762" hidden="1"/>
    <cellStyle name="40% - Accent2 3 3 3 2" xfId="29910" hidden="1"/>
    <cellStyle name="40% - Accent2 3 3 3 2" xfId="30248" hidden="1"/>
    <cellStyle name="40% - Accent2 3 3 3 2" xfId="30585" hidden="1"/>
    <cellStyle name="40% - Accent2 3 3 3 2" xfId="31150" hidden="1"/>
    <cellStyle name="40% - Accent2 3 3 3 2" xfId="31265" hidden="1"/>
    <cellStyle name="40% - Accent2 3 3 3 2" xfId="31988" hidden="1"/>
    <cellStyle name="40% - Accent2 3 3 3 2" xfId="32161" hidden="1"/>
    <cellStyle name="40% - Accent2 3 3 3 2" xfId="32554" hidden="1"/>
    <cellStyle name="40% - Accent2 3 3 3 2" xfId="32702" hidden="1"/>
    <cellStyle name="40% - Accent2 3 3 3 2" xfId="33040" hidden="1"/>
    <cellStyle name="40% - Accent2 3 3 3 2" xfId="33377" hidden="1"/>
    <cellStyle name="40% - Accent2 3 3 3 2" xfId="33941" hidden="1"/>
    <cellStyle name="40% - Accent2 3 3 3 2" xfId="34056" hidden="1"/>
    <cellStyle name="40% - Accent2 3 3 3 2" xfId="34779" hidden="1"/>
    <cellStyle name="40% - Accent2 3 3 3 2" xfId="34952" hidden="1"/>
    <cellStyle name="40% - Accent2 3 3 3 2" xfId="35345" hidden="1"/>
    <cellStyle name="40% - Accent2 3 3 3 2" xfId="35493" hidden="1"/>
    <cellStyle name="40% - Accent2 3 3 3 2" xfId="35831" hidden="1"/>
    <cellStyle name="40% - Accent2 3 3 3 2" xfId="36168" hidden="1"/>
    <cellStyle name="40% - Accent2 3 3 3 2" xfId="36733" hidden="1"/>
    <cellStyle name="40% - Accent2 3 3 3 2" xfId="36848" hidden="1"/>
    <cellStyle name="40% - Accent2 3 3 3 2" xfId="37571" hidden="1"/>
    <cellStyle name="40% - Accent2 3 3 3 2" xfId="37744" hidden="1"/>
    <cellStyle name="40% - Accent2 3 3 3 2" xfId="38137" hidden="1"/>
    <cellStyle name="40% - Accent2 3 3 3 2" xfId="38285" hidden="1"/>
    <cellStyle name="40% - Accent2 3 3 3 2" xfId="38623" hidden="1"/>
    <cellStyle name="40% - Accent2 3 3 3 2" xfId="38960" hidden="1"/>
    <cellStyle name="40% - Accent2 3 3 3 2" xfId="39525" hidden="1"/>
    <cellStyle name="40% - Accent2 3 3 3 2" xfId="39640" hidden="1"/>
    <cellStyle name="40% - Accent2 3 3 3 2" xfId="40363" hidden="1"/>
    <cellStyle name="40% - Accent2 3 3 3 2" xfId="40536" hidden="1"/>
    <cellStyle name="40% - Accent2 3 3 3 2" xfId="40929" hidden="1"/>
    <cellStyle name="40% - Accent2 3 3 3 2" xfId="41077" hidden="1"/>
    <cellStyle name="40% - Accent2 3 3 3 2" xfId="41415" hidden="1"/>
    <cellStyle name="40% - Accent2 3 3 3 2" xfId="41752" hidden="1"/>
    <cellStyle name="40% - Accent2 3 3 3 2" xfId="42315" hidden="1"/>
    <cellStyle name="40% - Accent2 3 3 3 2" xfId="42430" hidden="1"/>
    <cellStyle name="40% - Accent2 3 3 3 2" xfId="43153" hidden="1"/>
    <cellStyle name="40% - Accent2 3 3 3 2" xfId="43326" hidden="1"/>
    <cellStyle name="40% - Accent2 3 3 3 2" xfId="43719" hidden="1"/>
    <cellStyle name="40% - Accent2 3 3 3 2" xfId="43867" hidden="1"/>
    <cellStyle name="40% - Accent2 3 3 3 2" xfId="44205" hidden="1"/>
    <cellStyle name="40% - Accent2 3 3 3 2" xfId="44542" hidden="1"/>
    <cellStyle name="40% - Accent2 3 3 3 2" xfId="45107" hidden="1"/>
    <cellStyle name="40% - Accent2 3 3 3 2" xfId="45222" hidden="1"/>
    <cellStyle name="40% - Accent2 3 3 3 2" xfId="45945" hidden="1"/>
    <cellStyle name="40% - Accent2 3 3 3 2" xfId="46118" hidden="1"/>
    <cellStyle name="40% - Accent2 3 3 3 2" xfId="46511" hidden="1"/>
    <cellStyle name="40% - Accent2 3 3 3 2" xfId="46659" hidden="1"/>
    <cellStyle name="40% - Accent2 3 3 3 2" xfId="46997" hidden="1"/>
    <cellStyle name="40% - Accent2 3 3 3 2" xfId="47334" hidden="1"/>
    <cellStyle name="40% - Accent2 3 3 3 2" xfId="47899" hidden="1"/>
    <cellStyle name="40% - Accent2 3 3 3 2" xfId="48014" hidden="1"/>
    <cellStyle name="40% - Accent2 3 3 3 2" xfId="48737" hidden="1"/>
    <cellStyle name="40% - Accent2 3 3 3 2" xfId="48910" hidden="1"/>
    <cellStyle name="40% - Accent2 3 3 3 2" xfId="49303" hidden="1"/>
    <cellStyle name="40% - Accent2 3 3 3 2" xfId="49451" hidden="1"/>
    <cellStyle name="40% - Accent2 3 3 3 2" xfId="49789" hidden="1"/>
    <cellStyle name="40% - Accent2 3 3 3 2" xfId="50126" hidden="1"/>
    <cellStyle name="40% - Accent2 3 3 3 2" xfId="50689" hidden="1"/>
    <cellStyle name="40% - Accent2 3 3 3 2" xfId="50804" hidden="1"/>
    <cellStyle name="40% - Accent2 3 3 3 2" xfId="51527" hidden="1"/>
    <cellStyle name="40% - Accent2 3 3 3 2" xfId="51700" hidden="1"/>
    <cellStyle name="40% - Accent2 3 3 3 2" xfId="52093" hidden="1"/>
    <cellStyle name="40% - Accent2 3 3 3 2" xfId="52241" hidden="1"/>
    <cellStyle name="40% - Accent2 3 3 3 2" xfId="52579" hidden="1"/>
    <cellStyle name="40% - Accent2 3 3 3 2" xfId="52916" hidden="1"/>
    <cellStyle name="40% - Accent2 3 3 3 2" xfId="53481" hidden="1"/>
    <cellStyle name="40% - Accent2 3 3 3 2" xfId="53596" hidden="1"/>
    <cellStyle name="40% - Accent2 3 3 3 2" xfId="54319" hidden="1"/>
    <cellStyle name="40% - Accent2 3 3 3 2" xfId="54492" hidden="1"/>
    <cellStyle name="40% - Accent2 3 3 3 2" xfId="54885" hidden="1"/>
    <cellStyle name="40% - Accent2 3 3 3 2" xfId="55033" hidden="1"/>
    <cellStyle name="40% - Accent2 3 3 3 2" xfId="55371" hidden="1"/>
    <cellStyle name="40% - Accent2 3 3 3 2" xfId="55708" hidden="1"/>
    <cellStyle name="40% - Accent2 3 3 3 2" xfId="56273" hidden="1"/>
    <cellStyle name="40% - Accent2 3 3 3 2" xfId="56388" hidden="1"/>
    <cellStyle name="40% - Accent2 3 3 3 2" xfId="57111" hidden="1"/>
    <cellStyle name="40% - Accent2 3 3 3 2" xfId="57284" hidden="1"/>
    <cellStyle name="40% - Accent2 3 3 3 2" xfId="57677" hidden="1"/>
    <cellStyle name="40% - Accent2 3 3 3 2" xfId="57825" hidden="1"/>
    <cellStyle name="40% - Accent2 3 3 3 2" xfId="58163" hidden="1"/>
    <cellStyle name="40% - Accent2 3 3 3 2" xfId="58500" hidden="1"/>
    <cellStyle name="40% - Accent2 4 2 2" xfId="496" hidden="1"/>
    <cellStyle name="40% - Accent2 4 2 2" xfId="663" hidden="1"/>
    <cellStyle name="40% - Accent2 4 2 2" xfId="2023" hidden="1"/>
    <cellStyle name="40% - Accent2 4 2 2" xfId="2339" hidden="1"/>
    <cellStyle name="40% - Accent2 4 2 2" xfId="3123" hidden="1"/>
    <cellStyle name="40% - Accent2 4 2 2" xfId="3438" hidden="1"/>
    <cellStyle name="40% - Accent2 4 2 2" xfId="4101" hidden="1"/>
    <cellStyle name="40% - Accent2 4 2 2" xfId="4734" hidden="1"/>
    <cellStyle name="40% - Accent2 4 2 2" xfId="5828" hidden="1"/>
    <cellStyle name="40% - Accent2 4 2 2" xfId="5943" hidden="1"/>
    <cellStyle name="40% - Accent2 4 2 2" xfId="6666" hidden="1"/>
    <cellStyle name="40% - Accent2 4 2 2" xfId="6839" hidden="1"/>
    <cellStyle name="40% - Accent2 4 2 2" xfId="7232" hidden="1"/>
    <cellStyle name="40% - Accent2 4 2 2" xfId="7380" hidden="1"/>
    <cellStyle name="40% - Accent2 4 2 2" xfId="7718" hidden="1"/>
    <cellStyle name="40% - Accent2 4 2 2" xfId="8055" hidden="1"/>
    <cellStyle name="40% - Accent2 4 2 2" xfId="8620" hidden="1"/>
    <cellStyle name="40% - Accent2 4 2 2" xfId="8735" hidden="1"/>
    <cellStyle name="40% - Accent2 4 2 2" xfId="9458" hidden="1"/>
    <cellStyle name="40% - Accent2 4 2 2" xfId="9631" hidden="1"/>
    <cellStyle name="40% - Accent2 4 2 2" xfId="10024" hidden="1"/>
    <cellStyle name="40% - Accent2 4 2 2" xfId="10172" hidden="1"/>
    <cellStyle name="40% - Accent2 4 2 2" xfId="10510" hidden="1"/>
    <cellStyle name="40% - Accent2 4 2 2" xfId="10847" hidden="1"/>
    <cellStyle name="40% - Accent2 4 2 2" xfId="5075" hidden="1"/>
    <cellStyle name="40% - Accent2 4 2 2" xfId="4823" hidden="1"/>
    <cellStyle name="40% - Accent2 4 2 2" xfId="3319" hidden="1"/>
    <cellStyle name="40% - Accent2 4 2 2" xfId="2995" hidden="1"/>
    <cellStyle name="40% - Accent2 4 2 2" xfId="2193" hidden="1"/>
    <cellStyle name="40% - Accent2 4 2 2" xfId="1877" hidden="1"/>
    <cellStyle name="40% - Accent2 4 2 2" xfId="1011" hidden="1"/>
    <cellStyle name="40% - Accent2 4 2 2" xfId="290" hidden="1"/>
    <cellStyle name="40% - Accent2 4 2 2" xfId="11564" hidden="1"/>
    <cellStyle name="40% - Accent2 4 2 2" xfId="11679" hidden="1"/>
    <cellStyle name="40% - Accent2 4 2 2" xfId="12402" hidden="1"/>
    <cellStyle name="40% - Accent2 4 2 2" xfId="12575" hidden="1"/>
    <cellStyle name="40% - Accent2 4 2 2" xfId="12968" hidden="1"/>
    <cellStyle name="40% - Accent2 4 2 2" xfId="13116" hidden="1"/>
    <cellStyle name="40% - Accent2 4 2 2" xfId="13454" hidden="1"/>
    <cellStyle name="40% - Accent2 4 2 2" xfId="13791" hidden="1"/>
    <cellStyle name="40% - Accent2 4 2 2" xfId="14356" hidden="1"/>
    <cellStyle name="40% - Accent2 4 2 2" xfId="14471" hidden="1"/>
    <cellStyle name="40% - Accent2 4 2 2" xfId="15194" hidden="1"/>
    <cellStyle name="40% - Accent2 4 2 2" xfId="15367" hidden="1"/>
    <cellStyle name="40% - Accent2 4 2 2" xfId="15760" hidden="1"/>
    <cellStyle name="40% - Accent2 4 2 2" xfId="15908" hidden="1"/>
    <cellStyle name="40% - Accent2 4 2 2" xfId="16246" hidden="1"/>
    <cellStyle name="40% - Accent2 4 2 2" xfId="16583" hidden="1"/>
    <cellStyle name="40% - Accent2 4 2 2" xfId="17189" hidden="1"/>
    <cellStyle name="40% - Accent2 4 2 2" xfId="17304" hidden="1"/>
    <cellStyle name="40% - Accent2 4 2 2" xfId="18027" hidden="1"/>
    <cellStyle name="40% - Accent2 4 2 2" xfId="18200" hidden="1"/>
    <cellStyle name="40% - Accent2 4 2 2" xfId="18593" hidden="1"/>
    <cellStyle name="40% - Accent2 4 2 2" xfId="18741" hidden="1"/>
    <cellStyle name="40% - Accent2 4 2 2" xfId="19079" hidden="1"/>
    <cellStyle name="40% - Accent2 4 2 2" xfId="19416" hidden="1"/>
    <cellStyle name="40% - Accent2 4 2 2" xfId="19982" hidden="1"/>
    <cellStyle name="40% - Accent2 4 2 2" xfId="20097" hidden="1"/>
    <cellStyle name="40% - Accent2 4 2 2" xfId="20820" hidden="1"/>
    <cellStyle name="40% - Accent2 4 2 2" xfId="20993" hidden="1"/>
    <cellStyle name="40% - Accent2 4 2 2" xfId="21386" hidden="1"/>
    <cellStyle name="40% - Accent2 4 2 2" xfId="21534" hidden="1"/>
    <cellStyle name="40% - Accent2 4 2 2" xfId="21872" hidden="1"/>
    <cellStyle name="40% - Accent2 4 2 2" xfId="22209" hidden="1"/>
    <cellStyle name="40% - Accent2 4 2 2" xfId="22774" hidden="1"/>
    <cellStyle name="40% - Accent2 4 2 2" xfId="22889" hidden="1"/>
    <cellStyle name="40% - Accent2 4 2 2" xfId="23612" hidden="1"/>
    <cellStyle name="40% - Accent2 4 2 2" xfId="23785" hidden="1"/>
    <cellStyle name="40% - Accent2 4 2 2" xfId="24178" hidden="1"/>
    <cellStyle name="40% - Accent2 4 2 2" xfId="24326" hidden="1"/>
    <cellStyle name="40% - Accent2 4 2 2" xfId="24664" hidden="1"/>
    <cellStyle name="40% - Accent2 4 2 2" xfId="25001" hidden="1"/>
    <cellStyle name="40% - Accent2 4 2 2" xfId="25567" hidden="1"/>
    <cellStyle name="40% - Accent2 4 2 2" xfId="25682" hidden="1"/>
    <cellStyle name="40% - Accent2 4 2 2" xfId="26405" hidden="1"/>
    <cellStyle name="40% - Accent2 4 2 2" xfId="26578" hidden="1"/>
    <cellStyle name="40% - Accent2 4 2 2" xfId="26971" hidden="1"/>
    <cellStyle name="40% - Accent2 4 2 2" xfId="27119" hidden="1"/>
    <cellStyle name="40% - Accent2 4 2 2" xfId="27457" hidden="1"/>
    <cellStyle name="40% - Accent2 4 2 2" xfId="27794" hidden="1"/>
    <cellStyle name="40% - Accent2 4 2 2" xfId="28360" hidden="1"/>
    <cellStyle name="40% - Accent2 4 2 2" xfId="28475" hidden="1"/>
    <cellStyle name="40% - Accent2 4 2 2" xfId="29198" hidden="1"/>
    <cellStyle name="40% - Accent2 4 2 2" xfId="29371" hidden="1"/>
    <cellStyle name="40% - Accent2 4 2 2" xfId="29764" hidden="1"/>
    <cellStyle name="40% - Accent2 4 2 2" xfId="29912" hidden="1"/>
    <cellStyle name="40% - Accent2 4 2 2" xfId="30250" hidden="1"/>
    <cellStyle name="40% - Accent2 4 2 2" xfId="30587" hidden="1"/>
    <cellStyle name="40% - Accent2 4 2 2" xfId="31152" hidden="1"/>
    <cellStyle name="40% - Accent2 4 2 2" xfId="31267" hidden="1"/>
    <cellStyle name="40% - Accent2 4 2 2" xfId="31990" hidden="1"/>
    <cellStyle name="40% - Accent2 4 2 2" xfId="32163" hidden="1"/>
    <cellStyle name="40% - Accent2 4 2 2" xfId="32556" hidden="1"/>
    <cellStyle name="40% - Accent2 4 2 2" xfId="32704" hidden="1"/>
    <cellStyle name="40% - Accent2 4 2 2" xfId="33042" hidden="1"/>
    <cellStyle name="40% - Accent2 4 2 2" xfId="33379" hidden="1"/>
    <cellStyle name="40% - Accent2 4 2 2" xfId="33943" hidden="1"/>
    <cellStyle name="40% - Accent2 4 2 2" xfId="34058" hidden="1"/>
    <cellStyle name="40% - Accent2 4 2 2" xfId="34781" hidden="1"/>
    <cellStyle name="40% - Accent2 4 2 2" xfId="34954" hidden="1"/>
    <cellStyle name="40% - Accent2 4 2 2" xfId="35347" hidden="1"/>
    <cellStyle name="40% - Accent2 4 2 2" xfId="35495" hidden="1"/>
    <cellStyle name="40% - Accent2 4 2 2" xfId="35833" hidden="1"/>
    <cellStyle name="40% - Accent2 4 2 2" xfId="36170" hidden="1"/>
    <cellStyle name="40% - Accent2 4 2 2" xfId="36735" hidden="1"/>
    <cellStyle name="40% - Accent2 4 2 2" xfId="36850" hidden="1"/>
    <cellStyle name="40% - Accent2 4 2 2" xfId="37573" hidden="1"/>
    <cellStyle name="40% - Accent2 4 2 2" xfId="37746" hidden="1"/>
    <cellStyle name="40% - Accent2 4 2 2" xfId="38139" hidden="1"/>
    <cellStyle name="40% - Accent2 4 2 2" xfId="38287" hidden="1"/>
    <cellStyle name="40% - Accent2 4 2 2" xfId="38625" hidden="1"/>
    <cellStyle name="40% - Accent2 4 2 2" xfId="38962" hidden="1"/>
    <cellStyle name="40% - Accent2 4 2 2" xfId="39527" hidden="1"/>
    <cellStyle name="40% - Accent2 4 2 2" xfId="39642" hidden="1"/>
    <cellStyle name="40% - Accent2 4 2 2" xfId="40365" hidden="1"/>
    <cellStyle name="40% - Accent2 4 2 2" xfId="40538" hidden="1"/>
    <cellStyle name="40% - Accent2 4 2 2" xfId="40931" hidden="1"/>
    <cellStyle name="40% - Accent2 4 2 2" xfId="41079" hidden="1"/>
    <cellStyle name="40% - Accent2 4 2 2" xfId="41417" hidden="1"/>
    <cellStyle name="40% - Accent2 4 2 2" xfId="41754" hidden="1"/>
    <cellStyle name="40% - Accent2 4 2 2" xfId="42317" hidden="1"/>
    <cellStyle name="40% - Accent2 4 2 2" xfId="42432" hidden="1"/>
    <cellStyle name="40% - Accent2 4 2 2" xfId="43155" hidden="1"/>
    <cellStyle name="40% - Accent2 4 2 2" xfId="43328" hidden="1"/>
    <cellStyle name="40% - Accent2 4 2 2" xfId="43721" hidden="1"/>
    <cellStyle name="40% - Accent2 4 2 2" xfId="43869" hidden="1"/>
    <cellStyle name="40% - Accent2 4 2 2" xfId="44207" hidden="1"/>
    <cellStyle name="40% - Accent2 4 2 2" xfId="44544" hidden="1"/>
    <cellStyle name="40% - Accent2 4 2 2" xfId="45109" hidden="1"/>
    <cellStyle name="40% - Accent2 4 2 2" xfId="45224" hidden="1"/>
    <cellStyle name="40% - Accent2 4 2 2" xfId="45947" hidden="1"/>
    <cellStyle name="40% - Accent2 4 2 2" xfId="46120" hidden="1"/>
    <cellStyle name="40% - Accent2 4 2 2" xfId="46513" hidden="1"/>
    <cellStyle name="40% - Accent2 4 2 2" xfId="46661" hidden="1"/>
    <cellStyle name="40% - Accent2 4 2 2" xfId="46999" hidden="1"/>
    <cellStyle name="40% - Accent2 4 2 2" xfId="47336" hidden="1"/>
    <cellStyle name="40% - Accent2 4 2 2" xfId="47901" hidden="1"/>
    <cellStyle name="40% - Accent2 4 2 2" xfId="48016" hidden="1"/>
    <cellStyle name="40% - Accent2 4 2 2" xfId="48739" hidden="1"/>
    <cellStyle name="40% - Accent2 4 2 2" xfId="48912" hidden="1"/>
    <cellStyle name="40% - Accent2 4 2 2" xfId="49305" hidden="1"/>
    <cellStyle name="40% - Accent2 4 2 2" xfId="49453" hidden="1"/>
    <cellStyle name="40% - Accent2 4 2 2" xfId="49791" hidden="1"/>
    <cellStyle name="40% - Accent2 4 2 2" xfId="50128" hidden="1"/>
    <cellStyle name="40% - Accent2 4 2 2" xfId="50691" hidden="1"/>
    <cellStyle name="40% - Accent2 4 2 2" xfId="50806" hidden="1"/>
    <cellStyle name="40% - Accent2 4 2 2" xfId="51529" hidden="1"/>
    <cellStyle name="40% - Accent2 4 2 2" xfId="51702" hidden="1"/>
    <cellStyle name="40% - Accent2 4 2 2" xfId="52095" hidden="1"/>
    <cellStyle name="40% - Accent2 4 2 2" xfId="52243" hidden="1"/>
    <cellStyle name="40% - Accent2 4 2 2" xfId="52581" hidden="1"/>
    <cellStyle name="40% - Accent2 4 2 2" xfId="52918" hidden="1"/>
    <cellStyle name="40% - Accent2 4 2 2" xfId="53483" hidden="1"/>
    <cellStyle name="40% - Accent2 4 2 2" xfId="53598" hidden="1"/>
    <cellStyle name="40% - Accent2 4 2 2" xfId="54321" hidden="1"/>
    <cellStyle name="40% - Accent2 4 2 2" xfId="54494" hidden="1"/>
    <cellStyle name="40% - Accent2 4 2 2" xfId="54887" hidden="1"/>
    <cellStyle name="40% - Accent2 4 2 2" xfId="55035" hidden="1"/>
    <cellStyle name="40% - Accent2 4 2 2" xfId="55373" hidden="1"/>
    <cellStyle name="40% - Accent2 4 2 2" xfId="55710" hidden="1"/>
    <cellStyle name="40% - Accent2 4 2 2" xfId="56275" hidden="1"/>
    <cellStyle name="40% - Accent2 4 2 2" xfId="56390" hidden="1"/>
    <cellStyle name="40% - Accent2 4 2 2" xfId="57113" hidden="1"/>
    <cellStyle name="40% - Accent2 4 2 2" xfId="57286" hidden="1"/>
    <cellStyle name="40% - Accent2 4 2 2" xfId="57679" hidden="1"/>
    <cellStyle name="40% - Accent2 4 2 2" xfId="57827" hidden="1"/>
    <cellStyle name="40% - Accent2 4 2 2" xfId="58165" hidden="1"/>
    <cellStyle name="40% - Accent2 4 2 2" xfId="58502" hidden="1"/>
    <cellStyle name="40% - Accent2 4 3" xfId="458" hidden="1"/>
    <cellStyle name="40% - Accent2 4 3" xfId="625" hidden="1"/>
    <cellStyle name="40% - Accent2 4 3" xfId="1985" hidden="1"/>
    <cellStyle name="40% - Accent2 4 3" xfId="2301" hidden="1"/>
    <cellStyle name="40% - Accent2 4 3" xfId="3085" hidden="1"/>
    <cellStyle name="40% - Accent2 4 3" xfId="3400" hidden="1"/>
    <cellStyle name="40% - Accent2 4 3" xfId="4063" hidden="1"/>
    <cellStyle name="40% - Accent2 4 3" xfId="4696" hidden="1"/>
    <cellStyle name="40% - Accent2 4 3" xfId="5790" hidden="1"/>
    <cellStyle name="40% - Accent2 4 3" xfId="5905" hidden="1"/>
    <cellStyle name="40% - Accent2 4 3" xfId="6628" hidden="1"/>
    <cellStyle name="40% - Accent2 4 3" xfId="6801" hidden="1"/>
    <cellStyle name="40% - Accent2 4 3" xfId="7194" hidden="1"/>
    <cellStyle name="40% - Accent2 4 3" xfId="7342" hidden="1"/>
    <cellStyle name="40% - Accent2 4 3" xfId="7680" hidden="1"/>
    <cellStyle name="40% - Accent2 4 3" xfId="8017" hidden="1"/>
    <cellStyle name="40% - Accent2 4 3" xfId="8582" hidden="1"/>
    <cellStyle name="40% - Accent2 4 3" xfId="8697" hidden="1"/>
    <cellStyle name="40% - Accent2 4 3" xfId="9420" hidden="1"/>
    <cellStyle name="40% - Accent2 4 3" xfId="9593" hidden="1"/>
    <cellStyle name="40% - Accent2 4 3" xfId="9986" hidden="1"/>
    <cellStyle name="40% - Accent2 4 3" xfId="10134" hidden="1"/>
    <cellStyle name="40% - Accent2 4 3" xfId="10472" hidden="1"/>
    <cellStyle name="40% - Accent2 4 3" xfId="10809" hidden="1"/>
    <cellStyle name="40% - Accent2 4 3" xfId="5114" hidden="1"/>
    <cellStyle name="40% - Accent2 4 3" xfId="4861" hidden="1"/>
    <cellStyle name="40% - Accent2 4 3" xfId="3358" hidden="1"/>
    <cellStyle name="40% - Accent2 4 3" xfId="3033" hidden="1"/>
    <cellStyle name="40% - Accent2 4 3" xfId="2233" hidden="1"/>
    <cellStyle name="40% - Accent2 4 3" xfId="1915" hidden="1"/>
    <cellStyle name="40% - Accent2 4 3" xfId="1057" hidden="1"/>
    <cellStyle name="40% - Accent2 4 3" xfId="345" hidden="1"/>
    <cellStyle name="40% - Accent2 4 3" xfId="11526" hidden="1"/>
    <cellStyle name="40% - Accent2 4 3" xfId="11641" hidden="1"/>
    <cellStyle name="40% - Accent2 4 3" xfId="12364" hidden="1"/>
    <cellStyle name="40% - Accent2 4 3" xfId="12537" hidden="1"/>
    <cellStyle name="40% - Accent2 4 3" xfId="12930" hidden="1"/>
    <cellStyle name="40% - Accent2 4 3" xfId="13078" hidden="1"/>
    <cellStyle name="40% - Accent2 4 3" xfId="13416" hidden="1"/>
    <cellStyle name="40% - Accent2 4 3" xfId="13753" hidden="1"/>
    <cellStyle name="40% - Accent2 4 3" xfId="14318" hidden="1"/>
    <cellStyle name="40% - Accent2 4 3" xfId="14433" hidden="1"/>
    <cellStyle name="40% - Accent2 4 3" xfId="15156" hidden="1"/>
    <cellStyle name="40% - Accent2 4 3" xfId="15329" hidden="1"/>
    <cellStyle name="40% - Accent2 4 3" xfId="15722" hidden="1"/>
    <cellStyle name="40% - Accent2 4 3" xfId="15870" hidden="1"/>
    <cellStyle name="40% - Accent2 4 3" xfId="16208" hidden="1"/>
    <cellStyle name="40% - Accent2 4 3" xfId="16545" hidden="1"/>
    <cellStyle name="40% - Accent2 4 3" xfId="17151" hidden="1"/>
    <cellStyle name="40% - Accent2 4 3" xfId="17266" hidden="1"/>
    <cellStyle name="40% - Accent2 4 3" xfId="17989" hidden="1"/>
    <cellStyle name="40% - Accent2 4 3" xfId="18162" hidden="1"/>
    <cellStyle name="40% - Accent2 4 3" xfId="18555" hidden="1"/>
    <cellStyle name="40% - Accent2 4 3" xfId="18703" hidden="1"/>
    <cellStyle name="40% - Accent2 4 3" xfId="19041" hidden="1"/>
    <cellStyle name="40% - Accent2 4 3" xfId="19378" hidden="1"/>
    <cellStyle name="40% - Accent2 4 3" xfId="19944" hidden="1"/>
    <cellStyle name="40% - Accent2 4 3" xfId="20059" hidden="1"/>
    <cellStyle name="40% - Accent2 4 3" xfId="20782" hidden="1"/>
    <cellStyle name="40% - Accent2 4 3" xfId="20955" hidden="1"/>
    <cellStyle name="40% - Accent2 4 3" xfId="21348" hidden="1"/>
    <cellStyle name="40% - Accent2 4 3" xfId="21496" hidden="1"/>
    <cellStyle name="40% - Accent2 4 3" xfId="21834" hidden="1"/>
    <cellStyle name="40% - Accent2 4 3" xfId="22171" hidden="1"/>
    <cellStyle name="40% - Accent2 4 3" xfId="22736" hidden="1"/>
    <cellStyle name="40% - Accent2 4 3" xfId="22851" hidden="1"/>
    <cellStyle name="40% - Accent2 4 3" xfId="23574" hidden="1"/>
    <cellStyle name="40% - Accent2 4 3" xfId="23747" hidden="1"/>
    <cellStyle name="40% - Accent2 4 3" xfId="24140" hidden="1"/>
    <cellStyle name="40% - Accent2 4 3" xfId="24288" hidden="1"/>
    <cellStyle name="40% - Accent2 4 3" xfId="24626" hidden="1"/>
    <cellStyle name="40% - Accent2 4 3" xfId="24963" hidden="1"/>
    <cellStyle name="40% - Accent2 4 3" xfId="25529" hidden="1"/>
    <cellStyle name="40% - Accent2 4 3" xfId="25644" hidden="1"/>
    <cellStyle name="40% - Accent2 4 3" xfId="26367" hidden="1"/>
    <cellStyle name="40% - Accent2 4 3" xfId="26540" hidden="1"/>
    <cellStyle name="40% - Accent2 4 3" xfId="26933" hidden="1"/>
    <cellStyle name="40% - Accent2 4 3" xfId="27081" hidden="1"/>
    <cellStyle name="40% - Accent2 4 3" xfId="27419" hidden="1"/>
    <cellStyle name="40% - Accent2 4 3" xfId="27756" hidden="1"/>
    <cellStyle name="40% - Accent2 4 3" xfId="28322" hidden="1"/>
    <cellStyle name="40% - Accent2 4 3" xfId="28437" hidden="1"/>
    <cellStyle name="40% - Accent2 4 3" xfId="29160" hidden="1"/>
    <cellStyle name="40% - Accent2 4 3" xfId="29333" hidden="1"/>
    <cellStyle name="40% - Accent2 4 3" xfId="29726" hidden="1"/>
    <cellStyle name="40% - Accent2 4 3" xfId="29874" hidden="1"/>
    <cellStyle name="40% - Accent2 4 3" xfId="30212" hidden="1"/>
    <cellStyle name="40% - Accent2 4 3" xfId="30549" hidden="1"/>
    <cellStyle name="40% - Accent2 4 3" xfId="31114" hidden="1"/>
    <cellStyle name="40% - Accent2 4 3" xfId="31229" hidden="1"/>
    <cellStyle name="40% - Accent2 4 3" xfId="31952" hidden="1"/>
    <cellStyle name="40% - Accent2 4 3" xfId="32125" hidden="1"/>
    <cellStyle name="40% - Accent2 4 3" xfId="32518" hidden="1"/>
    <cellStyle name="40% - Accent2 4 3" xfId="32666" hidden="1"/>
    <cellStyle name="40% - Accent2 4 3" xfId="33004" hidden="1"/>
    <cellStyle name="40% - Accent2 4 3" xfId="33341" hidden="1"/>
    <cellStyle name="40% - Accent2 4 3" xfId="33905" hidden="1"/>
    <cellStyle name="40% - Accent2 4 3" xfId="34020" hidden="1"/>
    <cellStyle name="40% - Accent2 4 3" xfId="34743" hidden="1"/>
    <cellStyle name="40% - Accent2 4 3" xfId="34916" hidden="1"/>
    <cellStyle name="40% - Accent2 4 3" xfId="35309" hidden="1"/>
    <cellStyle name="40% - Accent2 4 3" xfId="35457" hidden="1"/>
    <cellStyle name="40% - Accent2 4 3" xfId="35795" hidden="1"/>
    <cellStyle name="40% - Accent2 4 3" xfId="36132" hidden="1"/>
    <cellStyle name="40% - Accent2 4 3" xfId="36697" hidden="1"/>
    <cellStyle name="40% - Accent2 4 3" xfId="36812" hidden="1"/>
    <cellStyle name="40% - Accent2 4 3" xfId="37535" hidden="1"/>
    <cellStyle name="40% - Accent2 4 3" xfId="37708" hidden="1"/>
    <cellStyle name="40% - Accent2 4 3" xfId="38101" hidden="1"/>
    <cellStyle name="40% - Accent2 4 3" xfId="38249" hidden="1"/>
    <cellStyle name="40% - Accent2 4 3" xfId="38587" hidden="1"/>
    <cellStyle name="40% - Accent2 4 3" xfId="38924" hidden="1"/>
    <cellStyle name="40% - Accent2 4 3" xfId="39489" hidden="1"/>
    <cellStyle name="40% - Accent2 4 3" xfId="39604" hidden="1"/>
    <cellStyle name="40% - Accent2 4 3" xfId="40327" hidden="1"/>
    <cellStyle name="40% - Accent2 4 3" xfId="40500" hidden="1"/>
    <cellStyle name="40% - Accent2 4 3" xfId="40893" hidden="1"/>
    <cellStyle name="40% - Accent2 4 3" xfId="41041" hidden="1"/>
    <cellStyle name="40% - Accent2 4 3" xfId="41379" hidden="1"/>
    <cellStyle name="40% - Accent2 4 3" xfId="41716" hidden="1"/>
    <cellStyle name="40% - Accent2 4 3" xfId="42279" hidden="1"/>
    <cellStyle name="40% - Accent2 4 3" xfId="42394" hidden="1"/>
    <cellStyle name="40% - Accent2 4 3" xfId="43117" hidden="1"/>
    <cellStyle name="40% - Accent2 4 3" xfId="43290" hidden="1"/>
    <cellStyle name="40% - Accent2 4 3" xfId="43683" hidden="1"/>
    <cellStyle name="40% - Accent2 4 3" xfId="43831" hidden="1"/>
    <cellStyle name="40% - Accent2 4 3" xfId="44169" hidden="1"/>
    <cellStyle name="40% - Accent2 4 3" xfId="44506" hidden="1"/>
    <cellStyle name="40% - Accent2 4 3" xfId="45071" hidden="1"/>
    <cellStyle name="40% - Accent2 4 3" xfId="45186" hidden="1"/>
    <cellStyle name="40% - Accent2 4 3" xfId="45909" hidden="1"/>
    <cellStyle name="40% - Accent2 4 3" xfId="46082" hidden="1"/>
    <cellStyle name="40% - Accent2 4 3" xfId="46475" hidden="1"/>
    <cellStyle name="40% - Accent2 4 3" xfId="46623" hidden="1"/>
    <cellStyle name="40% - Accent2 4 3" xfId="46961" hidden="1"/>
    <cellStyle name="40% - Accent2 4 3" xfId="47298" hidden="1"/>
    <cellStyle name="40% - Accent2 4 3" xfId="47863" hidden="1"/>
    <cellStyle name="40% - Accent2 4 3" xfId="47978" hidden="1"/>
    <cellStyle name="40% - Accent2 4 3" xfId="48701" hidden="1"/>
    <cellStyle name="40% - Accent2 4 3" xfId="48874" hidden="1"/>
    <cellStyle name="40% - Accent2 4 3" xfId="49267" hidden="1"/>
    <cellStyle name="40% - Accent2 4 3" xfId="49415" hidden="1"/>
    <cellStyle name="40% - Accent2 4 3" xfId="49753" hidden="1"/>
    <cellStyle name="40% - Accent2 4 3" xfId="50090" hidden="1"/>
    <cellStyle name="40% - Accent2 4 3" xfId="50653" hidden="1"/>
    <cellStyle name="40% - Accent2 4 3" xfId="50768" hidden="1"/>
    <cellStyle name="40% - Accent2 4 3" xfId="51491" hidden="1"/>
    <cellStyle name="40% - Accent2 4 3" xfId="51664" hidden="1"/>
    <cellStyle name="40% - Accent2 4 3" xfId="52057" hidden="1"/>
    <cellStyle name="40% - Accent2 4 3" xfId="52205" hidden="1"/>
    <cellStyle name="40% - Accent2 4 3" xfId="52543" hidden="1"/>
    <cellStyle name="40% - Accent2 4 3" xfId="52880" hidden="1"/>
    <cellStyle name="40% - Accent2 4 3" xfId="53445" hidden="1"/>
    <cellStyle name="40% - Accent2 4 3" xfId="53560" hidden="1"/>
    <cellStyle name="40% - Accent2 4 3" xfId="54283" hidden="1"/>
    <cellStyle name="40% - Accent2 4 3" xfId="54456" hidden="1"/>
    <cellStyle name="40% - Accent2 4 3" xfId="54849" hidden="1"/>
    <cellStyle name="40% - Accent2 4 3" xfId="54997" hidden="1"/>
    <cellStyle name="40% - Accent2 4 3" xfId="55335" hidden="1"/>
    <cellStyle name="40% - Accent2 4 3" xfId="55672" hidden="1"/>
    <cellStyle name="40% - Accent2 4 3" xfId="56237" hidden="1"/>
    <cellStyle name="40% - Accent2 4 3" xfId="56352" hidden="1"/>
    <cellStyle name="40% - Accent2 4 3" xfId="57075" hidden="1"/>
    <cellStyle name="40% - Accent2 4 3" xfId="57248" hidden="1"/>
    <cellStyle name="40% - Accent2 4 3" xfId="57641" hidden="1"/>
    <cellStyle name="40% - Accent2 4 3" xfId="57789" hidden="1"/>
    <cellStyle name="40% - Accent2 4 3" xfId="58127" hidden="1"/>
    <cellStyle name="40% - Accent2 4 3" xfId="58464" hidden="1"/>
    <cellStyle name="40% - Accent2 6" xfId="31" hidden="1"/>
    <cellStyle name="40% - Accent2 6" xfId="27" hidden="1"/>
    <cellStyle name="40% - Accent2 6" xfId="130" hidden="1"/>
    <cellStyle name="40% - Accent2 6" xfId="323" hidden="1"/>
    <cellStyle name="40% - Accent2 6" xfId="1301" hidden="1"/>
    <cellStyle name="40% - Accent2 6" xfId="1390" hidden="1"/>
    <cellStyle name="40% - Accent2 6" xfId="1597" hidden="1"/>
    <cellStyle name="40% - Accent2 6" xfId="1780" hidden="1"/>
    <cellStyle name="40% - Accent2 6" xfId="1231" hidden="1"/>
    <cellStyle name="40% - Accent2 6" xfId="1098" hidden="1"/>
    <cellStyle name="40% - Accent2 6" xfId="959" hidden="1"/>
    <cellStyle name="40% - Accent2 6" xfId="2457" hidden="1"/>
    <cellStyle name="40% - Accent2 6" xfId="2657" hidden="1"/>
    <cellStyle name="40% - Accent2 6" xfId="2897" hidden="1"/>
    <cellStyle name="40% - Accent2 6" xfId="2111" hidden="1"/>
    <cellStyle name="40% - Accent2 6" xfId="908" hidden="1"/>
    <cellStyle name="40% - Accent2 6" xfId="995" hidden="1"/>
    <cellStyle name="40% - Accent2 6" xfId="3509" hidden="1"/>
    <cellStyle name="40% - Accent2 6" xfId="3669" hidden="1"/>
    <cellStyle name="40% - Accent2 6" xfId="3763" hidden="1"/>
    <cellStyle name="40% - Accent2 6" xfId="4266" hidden="1"/>
    <cellStyle name="40% - Accent2 6" xfId="4446" hidden="1"/>
    <cellStyle name="40% - Accent2 6" xfId="4566" hidden="1"/>
    <cellStyle name="40% - Accent2 6" xfId="4884" hidden="1"/>
    <cellStyle name="40% - Accent2 6" xfId="5467" hidden="1"/>
    <cellStyle name="40% - Accent2 6" xfId="5463" hidden="1"/>
    <cellStyle name="40% - Accent2 6" xfId="5564" hidden="1"/>
    <cellStyle name="40% - Accent2 6" xfId="5694" hidden="1"/>
    <cellStyle name="40% - Accent2 6" xfId="6277" hidden="1"/>
    <cellStyle name="40% - Accent2 6" xfId="6303" hidden="1"/>
    <cellStyle name="40% - Accent2 6" xfId="6433" hidden="1"/>
    <cellStyle name="40% - Accent2 6" xfId="6543" hidden="1"/>
    <cellStyle name="40% - Accent2 6" xfId="6214" hidden="1"/>
    <cellStyle name="40% - Accent2 6" xfId="6094" hidden="1"/>
    <cellStyle name="40% - Accent2 6" xfId="6055" hidden="1"/>
    <cellStyle name="40% - Accent2 6" xfId="6898" hidden="1"/>
    <cellStyle name="40% - Accent2 6" xfId="7028" hidden="1"/>
    <cellStyle name="40% - Accent2 6" xfId="7130" hidden="1"/>
    <cellStyle name="40% - Accent2 6" xfId="6721" hidden="1"/>
    <cellStyle name="40% - Accent2 6" xfId="6007" hidden="1"/>
    <cellStyle name="40% - Accent2 6" xfId="6062" hidden="1"/>
    <cellStyle name="40% - Accent2 6" xfId="7430" hidden="1"/>
    <cellStyle name="40% - Accent2 6" xfId="7560" hidden="1"/>
    <cellStyle name="40% - Accent2 6" xfId="7638" hidden="1"/>
    <cellStyle name="40% - Accent2 6" xfId="7767" hidden="1"/>
    <cellStyle name="40% - Accent2 6" xfId="7897" hidden="1"/>
    <cellStyle name="40% - Accent2 6" xfId="7975" hidden="1"/>
    <cellStyle name="40% - Accent2 6" xfId="8104" hidden="1"/>
    <cellStyle name="40% - Accent2 6" xfId="8259" hidden="1"/>
    <cellStyle name="40% - Accent2 6" xfId="8255" hidden="1"/>
    <cellStyle name="40% - Accent2 6" xfId="8356" hidden="1"/>
    <cellStyle name="40% - Accent2 6" xfId="8486" hidden="1"/>
    <cellStyle name="40% - Accent2 6" xfId="9069" hidden="1"/>
    <cellStyle name="40% - Accent2 6" xfId="9095" hidden="1"/>
    <cellStyle name="40% - Accent2 6" xfId="9225" hidden="1"/>
    <cellStyle name="40% - Accent2 6" xfId="9335" hidden="1"/>
    <cellStyle name="40% - Accent2 6" xfId="9006" hidden="1"/>
    <cellStyle name="40% - Accent2 6" xfId="8886" hidden="1"/>
    <cellStyle name="40% - Accent2 6" xfId="8847" hidden="1"/>
    <cellStyle name="40% - Accent2 6" xfId="9690" hidden="1"/>
    <cellStyle name="40% - Accent2 6" xfId="9820" hidden="1"/>
    <cellStyle name="40% - Accent2 6" xfId="9922" hidden="1"/>
    <cellStyle name="40% - Accent2 6" xfId="9513" hidden="1"/>
    <cellStyle name="40% - Accent2 6" xfId="8799" hidden="1"/>
    <cellStyle name="40% - Accent2 6" xfId="8854" hidden="1"/>
    <cellStyle name="40% - Accent2 6" xfId="10222" hidden="1"/>
    <cellStyle name="40% - Accent2 6" xfId="10352" hidden="1"/>
    <cellStyle name="40% - Accent2 6" xfId="10430" hidden="1"/>
    <cellStyle name="40% - Accent2 6" xfId="10559" hidden="1"/>
    <cellStyle name="40% - Accent2 6" xfId="10689" hidden="1"/>
    <cellStyle name="40% - Accent2 6" xfId="10767" hidden="1"/>
    <cellStyle name="40% - Accent2 6" xfId="10896" hidden="1"/>
    <cellStyle name="40% - Accent2 6" xfId="5447" hidden="1"/>
    <cellStyle name="40% - Accent2 6" xfId="5451" hidden="1"/>
    <cellStyle name="40% - Accent2 6" xfId="5350" hidden="1"/>
    <cellStyle name="40% - Accent2 6" xfId="5215" hidden="1"/>
    <cellStyle name="40% - Accent2 6" xfId="4148" hidden="1"/>
    <cellStyle name="40% - Accent2 6" xfId="4021" hidden="1"/>
    <cellStyle name="40% - Accent2 6" xfId="3884" hidden="1"/>
    <cellStyle name="40% - Accent2 6" xfId="3746" hidden="1"/>
    <cellStyle name="40% - Accent2 6" xfId="4214" hidden="1"/>
    <cellStyle name="40% - Accent2 6" xfId="4491" hidden="1"/>
    <cellStyle name="40% - Accent2 6" xfId="4589" hidden="1"/>
    <cellStyle name="40% - Accent2 6" xfId="2896" hidden="1"/>
    <cellStyle name="40% - Accent2 6" xfId="2674" hidden="1"/>
    <cellStyle name="40% - Accent2 6" xfId="2429" hidden="1"/>
    <cellStyle name="40% - Accent2 6" xfId="3220" hidden="1"/>
    <cellStyle name="40% - Accent2 6" xfId="4647" hidden="1"/>
    <cellStyle name="40% - Accent2 6" xfId="4581" hidden="1"/>
    <cellStyle name="40% - Accent2 6" xfId="1746" hidden="1"/>
    <cellStyle name="40% - Accent2 6" xfId="1473" hidden="1"/>
    <cellStyle name="40% - Accent2 6" xfId="1308" hidden="1"/>
    <cellStyle name="40% - Accent2 6" xfId="883" hidden="1"/>
    <cellStyle name="40% - Accent2 6" xfId="753" hidden="1"/>
    <cellStyle name="40% - Accent2 6" xfId="575" hidden="1"/>
    <cellStyle name="40% - Accent2 6" xfId="17" hidden="1"/>
    <cellStyle name="40% - Accent2 6" xfId="11203" hidden="1"/>
    <cellStyle name="40% - Accent2 6" xfId="11199" hidden="1"/>
    <cellStyle name="40% - Accent2 6" xfId="11300" hidden="1"/>
    <cellStyle name="40% - Accent2 6" xfId="11430" hidden="1"/>
    <cellStyle name="40% - Accent2 6" xfId="12013" hidden="1"/>
    <cellStyle name="40% - Accent2 6" xfId="12039" hidden="1"/>
    <cellStyle name="40% - Accent2 6" xfId="12169" hidden="1"/>
    <cellStyle name="40% - Accent2 6" xfId="12279" hidden="1"/>
    <cellStyle name="40% - Accent2 6" xfId="11950" hidden="1"/>
    <cellStyle name="40% - Accent2 6" xfId="11830" hidden="1"/>
    <cellStyle name="40% - Accent2 6" xfId="11791" hidden="1"/>
    <cellStyle name="40% - Accent2 6" xfId="12634" hidden="1"/>
    <cellStyle name="40% - Accent2 6" xfId="12764" hidden="1"/>
    <cellStyle name="40% - Accent2 6" xfId="12866" hidden="1"/>
    <cellStyle name="40% - Accent2 6" xfId="12457" hidden="1"/>
    <cellStyle name="40% - Accent2 6" xfId="11743" hidden="1"/>
    <cellStyle name="40% - Accent2 6" xfId="11798" hidden="1"/>
    <cellStyle name="40% - Accent2 6" xfId="13166" hidden="1"/>
    <cellStyle name="40% - Accent2 6" xfId="13296" hidden="1"/>
    <cellStyle name="40% - Accent2 6" xfId="13374" hidden="1"/>
    <cellStyle name="40% - Accent2 6" xfId="13503" hidden="1"/>
    <cellStyle name="40% - Accent2 6" xfId="13633" hidden="1"/>
    <cellStyle name="40% - Accent2 6" xfId="13711" hidden="1"/>
    <cellStyle name="40% - Accent2 6" xfId="13840" hidden="1"/>
    <cellStyle name="40% - Accent2 6" xfId="13995" hidden="1"/>
    <cellStyle name="40% - Accent2 6" xfId="13991" hidden="1"/>
    <cellStyle name="40% - Accent2 6" xfId="14092" hidden="1"/>
    <cellStyle name="40% - Accent2 6" xfId="14222" hidden="1"/>
    <cellStyle name="40% - Accent2 6" xfId="14805" hidden="1"/>
    <cellStyle name="40% - Accent2 6" xfId="14831" hidden="1"/>
    <cellStyle name="40% - Accent2 6" xfId="14961" hidden="1"/>
    <cellStyle name="40% - Accent2 6" xfId="15071" hidden="1"/>
    <cellStyle name="40% - Accent2 6" xfId="14742" hidden="1"/>
    <cellStyle name="40% - Accent2 6" xfId="14622" hidden="1"/>
    <cellStyle name="40% - Accent2 6" xfId="14583" hidden="1"/>
    <cellStyle name="40% - Accent2 6" xfId="15426" hidden="1"/>
    <cellStyle name="40% - Accent2 6" xfId="15556" hidden="1"/>
    <cellStyle name="40% - Accent2 6" xfId="15658" hidden="1"/>
    <cellStyle name="40% - Accent2 6" xfId="15249" hidden="1"/>
    <cellStyle name="40% - Accent2 6" xfId="14535" hidden="1"/>
    <cellStyle name="40% - Accent2 6" xfId="14590" hidden="1"/>
    <cellStyle name="40% - Accent2 6" xfId="15958" hidden="1"/>
    <cellStyle name="40% - Accent2 6" xfId="16088" hidden="1"/>
    <cellStyle name="40% - Accent2 6" xfId="16166" hidden="1"/>
    <cellStyle name="40% - Accent2 6" xfId="16295" hidden="1"/>
    <cellStyle name="40% - Accent2 6" xfId="16425" hidden="1"/>
    <cellStyle name="40% - Accent2 6" xfId="16503" hidden="1"/>
    <cellStyle name="40% - Accent2 6" xfId="16632" hidden="1"/>
    <cellStyle name="40% - Accent2 6" xfId="16828" hidden="1"/>
    <cellStyle name="40% - Accent2 6" xfId="16824" hidden="1"/>
    <cellStyle name="40% - Accent2 6" xfId="16925" hidden="1"/>
    <cellStyle name="40% - Accent2 6" xfId="17055" hidden="1"/>
    <cellStyle name="40% - Accent2 6" xfId="17638" hidden="1"/>
    <cellStyle name="40% - Accent2 6" xfId="17664" hidden="1"/>
    <cellStyle name="40% - Accent2 6" xfId="17794" hidden="1"/>
    <cellStyle name="40% - Accent2 6" xfId="17904" hidden="1"/>
    <cellStyle name="40% - Accent2 6" xfId="17575" hidden="1"/>
    <cellStyle name="40% - Accent2 6" xfId="17455" hidden="1"/>
    <cellStyle name="40% - Accent2 6" xfId="17416" hidden="1"/>
    <cellStyle name="40% - Accent2 6" xfId="18259" hidden="1"/>
    <cellStyle name="40% - Accent2 6" xfId="18389" hidden="1"/>
    <cellStyle name="40% - Accent2 6" xfId="18491" hidden="1"/>
    <cellStyle name="40% - Accent2 6" xfId="18082" hidden="1"/>
    <cellStyle name="40% - Accent2 6" xfId="17368" hidden="1"/>
    <cellStyle name="40% - Accent2 6" xfId="17423" hidden="1"/>
    <cellStyle name="40% - Accent2 6" xfId="18791" hidden="1"/>
    <cellStyle name="40% - Accent2 6" xfId="18921" hidden="1"/>
    <cellStyle name="40% - Accent2 6" xfId="18999" hidden="1"/>
    <cellStyle name="40% - Accent2 6" xfId="19128" hidden="1"/>
    <cellStyle name="40% - Accent2 6" xfId="19258" hidden="1"/>
    <cellStyle name="40% - Accent2 6" xfId="19336" hidden="1"/>
    <cellStyle name="40% - Accent2 6" xfId="19465" hidden="1"/>
    <cellStyle name="40% - Accent2 6" xfId="19621" hidden="1"/>
    <cellStyle name="40% - Accent2 6" xfId="19617" hidden="1"/>
    <cellStyle name="40% - Accent2 6" xfId="19718" hidden="1"/>
    <cellStyle name="40% - Accent2 6" xfId="19848" hidden="1"/>
    <cellStyle name="40% - Accent2 6" xfId="20431" hidden="1"/>
    <cellStyle name="40% - Accent2 6" xfId="20457" hidden="1"/>
    <cellStyle name="40% - Accent2 6" xfId="20587" hidden="1"/>
    <cellStyle name="40% - Accent2 6" xfId="20697" hidden="1"/>
    <cellStyle name="40% - Accent2 6" xfId="20368" hidden="1"/>
    <cellStyle name="40% - Accent2 6" xfId="20248" hidden="1"/>
    <cellStyle name="40% - Accent2 6" xfId="20209" hidden="1"/>
    <cellStyle name="40% - Accent2 6" xfId="21052" hidden="1"/>
    <cellStyle name="40% - Accent2 6" xfId="21182" hidden="1"/>
    <cellStyle name="40% - Accent2 6" xfId="21284" hidden="1"/>
    <cellStyle name="40% - Accent2 6" xfId="20875" hidden="1"/>
    <cellStyle name="40% - Accent2 6" xfId="20161" hidden="1"/>
    <cellStyle name="40% - Accent2 6" xfId="20216" hidden="1"/>
    <cellStyle name="40% - Accent2 6" xfId="21584" hidden="1"/>
    <cellStyle name="40% - Accent2 6" xfId="21714" hidden="1"/>
    <cellStyle name="40% - Accent2 6" xfId="21792" hidden="1"/>
    <cellStyle name="40% - Accent2 6" xfId="21921" hidden="1"/>
    <cellStyle name="40% - Accent2 6" xfId="22051" hidden="1"/>
    <cellStyle name="40% - Accent2 6" xfId="22129" hidden="1"/>
    <cellStyle name="40% - Accent2 6" xfId="22258" hidden="1"/>
    <cellStyle name="40% - Accent2 6" xfId="22413" hidden="1"/>
    <cellStyle name="40% - Accent2 6" xfId="22409" hidden="1"/>
    <cellStyle name="40% - Accent2 6" xfId="22510" hidden="1"/>
    <cellStyle name="40% - Accent2 6" xfId="22640" hidden="1"/>
    <cellStyle name="40% - Accent2 6" xfId="23223" hidden="1"/>
    <cellStyle name="40% - Accent2 6" xfId="23249" hidden="1"/>
    <cellStyle name="40% - Accent2 6" xfId="23379" hidden="1"/>
    <cellStyle name="40% - Accent2 6" xfId="23489" hidden="1"/>
    <cellStyle name="40% - Accent2 6" xfId="23160" hidden="1"/>
    <cellStyle name="40% - Accent2 6" xfId="23040" hidden="1"/>
    <cellStyle name="40% - Accent2 6" xfId="23001" hidden="1"/>
    <cellStyle name="40% - Accent2 6" xfId="23844" hidden="1"/>
    <cellStyle name="40% - Accent2 6" xfId="23974" hidden="1"/>
    <cellStyle name="40% - Accent2 6" xfId="24076" hidden="1"/>
    <cellStyle name="40% - Accent2 6" xfId="23667" hidden="1"/>
    <cellStyle name="40% - Accent2 6" xfId="22953" hidden="1"/>
    <cellStyle name="40% - Accent2 6" xfId="23008" hidden="1"/>
    <cellStyle name="40% - Accent2 6" xfId="24376" hidden="1"/>
    <cellStyle name="40% - Accent2 6" xfId="24506" hidden="1"/>
    <cellStyle name="40% - Accent2 6" xfId="24584" hidden="1"/>
    <cellStyle name="40% - Accent2 6" xfId="24713" hidden="1"/>
    <cellStyle name="40% - Accent2 6" xfId="24843" hidden="1"/>
    <cellStyle name="40% - Accent2 6" xfId="24921" hidden="1"/>
    <cellStyle name="40% - Accent2 6" xfId="25050" hidden="1"/>
    <cellStyle name="40% - Accent2 6" xfId="25206" hidden="1"/>
    <cellStyle name="40% - Accent2 6" xfId="25202" hidden="1"/>
    <cellStyle name="40% - Accent2 6" xfId="25303" hidden="1"/>
    <cellStyle name="40% - Accent2 6" xfId="25433" hidden="1"/>
    <cellStyle name="40% - Accent2 6" xfId="26016" hidden="1"/>
    <cellStyle name="40% - Accent2 6" xfId="26042" hidden="1"/>
    <cellStyle name="40% - Accent2 6" xfId="26172" hidden="1"/>
    <cellStyle name="40% - Accent2 6" xfId="26282" hidden="1"/>
    <cellStyle name="40% - Accent2 6" xfId="25953" hidden="1"/>
    <cellStyle name="40% - Accent2 6" xfId="25833" hidden="1"/>
    <cellStyle name="40% - Accent2 6" xfId="25794" hidden="1"/>
    <cellStyle name="40% - Accent2 6" xfId="26637" hidden="1"/>
    <cellStyle name="40% - Accent2 6" xfId="26767" hidden="1"/>
    <cellStyle name="40% - Accent2 6" xfId="26869" hidden="1"/>
    <cellStyle name="40% - Accent2 6" xfId="26460" hidden="1"/>
    <cellStyle name="40% - Accent2 6" xfId="25746" hidden="1"/>
    <cellStyle name="40% - Accent2 6" xfId="25801" hidden="1"/>
    <cellStyle name="40% - Accent2 6" xfId="27169" hidden="1"/>
    <cellStyle name="40% - Accent2 6" xfId="27299" hidden="1"/>
    <cellStyle name="40% - Accent2 6" xfId="27377" hidden="1"/>
    <cellStyle name="40% - Accent2 6" xfId="27506" hidden="1"/>
    <cellStyle name="40% - Accent2 6" xfId="27636" hidden="1"/>
    <cellStyle name="40% - Accent2 6" xfId="27714" hidden="1"/>
    <cellStyle name="40% - Accent2 6" xfId="27843" hidden="1"/>
    <cellStyle name="40% - Accent2 6" xfId="27999" hidden="1"/>
    <cellStyle name="40% - Accent2 6" xfId="27995" hidden="1"/>
    <cellStyle name="40% - Accent2 6" xfId="28096" hidden="1"/>
    <cellStyle name="40% - Accent2 6" xfId="28226" hidden="1"/>
    <cellStyle name="40% - Accent2 6" xfId="28809" hidden="1"/>
    <cellStyle name="40% - Accent2 6" xfId="28835" hidden="1"/>
    <cellStyle name="40% - Accent2 6" xfId="28965" hidden="1"/>
    <cellStyle name="40% - Accent2 6" xfId="29075" hidden="1"/>
    <cellStyle name="40% - Accent2 6" xfId="28746" hidden="1"/>
    <cellStyle name="40% - Accent2 6" xfId="28626" hidden="1"/>
    <cellStyle name="40% - Accent2 6" xfId="28587" hidden="1"/>
    <cellStyle name="40% - Accent2 6" xfId="29430" hidden="1"/>
    <cellStyle name="40% - Accent2 6" xfId="29560" hidden="1"/>
    <cellStyle name="40% - Accent2 6" xfId="29662" hidden="1"/>
    <cellStyle name="40% - Accent2 6" xfId="29253" hidden="1"/>
    <cellStyle name="40% - Accent2 6" xfId="28539" hidden="1"/>
    <cellStyle name="40% - Accent2 6" xfId="28594" hidden="1"/>
    <cellStyle name="40% - Accent2 6" xfId="29962" hidden="1"/>
    <cellStyle name="40% - Accent2 6" xfId="30092" hidden="1"/>
    <cellStyle name="40% - Accent2 6" xfId="30170" hidden="1"/>
    <cellStyle name="40% - Accent2 6" xfId="30299" hidden="1"/>
    <cellStyle name="40% - Accent2 6" xfId="30429" hidden="1"/>
    <cellStyle name="40% - Accent2 6" xfId="30507" hidden="1"/>
    <cellStyle name="40% - Accent2 6" xfId="30636" hidden="1"/>
    <cellStyle name="40% - Accent2 6" xfId="30791" hidden="1"/>
    <cellStyle name="40% - Accent2 6" xfId="30787" hidden="1"/>
    <cellStyle name="40% - Accent2 6" xfId="30888" hidden="1"/>
    <cellStyle name="40% - Accent2 6" xfId="31018" hidden="1"/>
    <cellStyle name="40% - Accent2 6" xfId="31601" hidden="1"/>
    <cellStyle name="40% - Accent2 6" xfId="31627" hidden="1"/>
    <cellStyle name="40% - Accent2 6" xfId="31757" hidden="1"/>
    <cellStyle name="40% - Accent2 6" xfId="31867" hidden="1"/>
    <cellStyle name="40% - Accent2 6" xfId="31538" hidden="1"/>
    <cellStyle name="40% - Accent2 6" xfId="31418" hidden="1"/>
    <cellStyle name="40% - Accent2 6" xfId="31379" hidden="1"/>
    <cellStyle name="40% - Accent2 6" xfId="32222" hidden="1"/>
    <cellStyle name="40% - Accent2 6" xfId="32352" hidden="1"/>
    <cellStyle name="40% - Accent2 6" xfId="32454" hidden="1"/>
    <cellStyle name="40% - Accent2 6" xfId="32045" hidden="1"/>
    <cellStyle name="40% - Accent2 6" xfId="31331" hidden="1"/>
    <cellStyle name="40% - Accent2 6" xfId="31386" hidden="1"/>
    <cellStyle name="40% - Accent2 6" xfId="32754" hidden="1"/>
    <cellStyle name="40% - Accent2 6" xfId="32884" hidden="1"/>
    <cellStyle name="40% - Accent2 6" xfId="32962" hidden="1"/>
    <cellStyle name="40% - Accent2 6" xfId="33091" hidden="1"/>
    <cellStyle name="40% - Accent2 6" xfId="33221" hidden="1"/>
    <cellStyle name="40% - Accent2 6" xfId="33299" hidden="1"/>
    <cellStyle name="40% - Accent2 6" xfId="33428" hidden="1"/>
    <cellStyle name="40% - Accent2 6" xfId="33582" hidden="1"/>
    <cellStyle name="40% - Accent2 6" xfId="33578" hidden="1"/>
    <cellStyle name="40% - Accent2 6" xfId="33679" hidden="1"/>
    <cellStyle name="40% - Accent2 6" xfId="33809" hidden="1"/>
    <cellStyle name="40% - Accent2 6" xfId="34392" hidden="1"/>
    <cellStyle name="40% - Accent2 6" xfId="34418" hidden="1"/>
    <cellStyle name="40% - Accent2 6" xfId="34548" hidden="1"/>
    <cellStyle name="40% - Accent2 6" xfId="34658" hidden="1"/>
    <cellStyle name="40% - Accent2 6" xfId="34329" hidden="1"/>
    <cellStyle name="40% - Accent2 6" xfId="34209" hidden="1"/>
    <cellStyle name="40% - Accent2 6" xfId="34170" hidden="1"/>
    <cellStyle name="40% - Accent2 6" xfId="35013" hidden="1"/>
    <cellStyle name="40% - Accent2 6" xfId="35143" hidden="1"/>
    <cellStyle name="40% - Accent2 6" xfId="35245" hidden="1"/>
    <cellStyle name="40% - Accent2 6" xfId="34836" hidden="1"/>
    <cellStyle name="40% - Accent2 6" xfId="34122" hidden="1"/>
    <cellStyle name="40% - Accent2 6" xfId="34177" hidden="1"/>
    <cellStyle name="40% - Accent2 6" xfId="35545" hidden="1"/>
    <cellStyle name="40% - Accent2 6" xfId="35675" hidden="1"/>
    <cellStyle name="40% - Accent2 6" xfId="35753" hidden="1"/>
    <cellStyle name="40% - Accent2 6" xfId="35882" hidden="1"/>
    <cellStyle name="40% - Accent2 6" xfId="36012" hidden="1"/>
    <cellStyle name="40% - Accent2 6" xfId="36090" hidden="1"/>
    <cellStyle name="40% - Accent2 6" xfId="36219" hidden="1"/>
    <cellStyle name="40% - Accent2 6" xfId="36374" hidden="1"/>
    <cellStyle name="40% - Accent2 6" xfId="36370" hidden="1"/>
    <cellStyle name="40% - Accent2 6" xfId="36471" hidden="1"/>
    <cellStyle name="40% - Accent2 6" xfId="36601" hidden="1"/>
    <cellStyle name="40% - Accent2 6" xfId="37184" hidden="1"/>
    <cellStyle name="40% - Accent2 6" xfId="37210" hidden="1"/>
    <cellStyle name="40% - Accent2 6" xfId="37340" hidden="1"/>
    <cellStyle name="40% - Accent2 6" xfId="37450" hidden="1"/>
    <cellStyle name="40% - Accent2 6" xfId="37121" hidden="1"/>
    <cellStyle name="40% - Accent2 6" xfId="37001" hidden="1"/>
    <cellStyle name="40% - Accent2 6" xfId="36962" hidden="1"/>
    <cellStyle name="40% - Accent2 6" xfId="37805" hidden="1"/>
    <cellStyle name="40% - Accent2 6" xfId="37935" hidden="1"/>
    <cellStyle name="40% - Accent2 6" xfId="38037" hidden="1"/>
    <cellStyle name="40% - Accent2 6" xfId="37628" hidden="1"/>
    <cellStyle name="40% - Accent2 6" xfId="36914" hidden="1"/>
    <cellStyle name="40% - Accent2 6" xfId="36969" hidden="1"/>
    <cellStyle name="40% - Accent2 6" xfId="38337" hidden="1"/>
    <cellStyle name="40% - Accent2 6" xfId="38467" hidden="1"/>
    <cellStyle name="40% - Accent2 6" xfId="38545" hidden="1"/>
    <cellStyle name="40% - Accent2 6" xfId="38674" hidden="1"/>
    <cellStyle name="40% - Accent2 6" xfId="38804" hidden="1"/>
    <cellStyle name="40% - Accent2 6" xfId="38882" hidden="1"/>
    <cellStyle name="40% - Accent2 6" xfId="39011" hidden="1"/>
    <cellStyle name="40% - Accent2 6" xfId="39166" hidden="1"/>
    <cellStyle name="40% - Accent2 6" xfId="39162" hidden="1"/>
    <cellStyle name="40% - Accent2 6" xfId="39263" hidden="1"/>
    <cellStyle name="40% - Accent2 6" xfId="39393" hidden="1"/>
    <cellStyle name="40% - Accent2 6" xfId="39976" hidden="1"/>
    <cellStyle name="40% - Accent2 6" xfId="40002" hidden="1"/>
    <cellStyle name="40% - Accent2 6" xfId="40132" hidden="1"/>
    <cellStyle name="40% - Accent2 6" xfId="40242" hidden="1"/>
    <cellStyle name="40% - Accent2 6" xfId="39913" hidden="1"/>
    <cellStyle name="40% - Accent2 6" xfId="39793" hidden="1"/>
    <cellStyle name="40% - Accent2 6" xfId="39754" hidden="1"/>
    <cellStyle name="40% - Accent2 6" xfId="40597" hidden="1"/>
    <cellStyle name="40% - Accent2 6" xfId="40727" hidden="1"/>
    <cellStyle name="40% - Accent2 6" xfId="40829" hidden="1"/>
    <cellStyle name="40% - Accent2 6" xfId="40420" hidden="1"/>
    <cellStyle name="40% - Accent2 6" xfId="39706" hidden="1"/>
    <cellStyle name="40% - Accent2 6" xfId="39761" hidden="1"/>
    <cellStyle name="40% - Accent2 6" xfId="41129" hidden="1"/>
    <cellStyle name="40% - Accent2 6" xfId="41259" hidden="1"/>
    <cellStyle name="40% - Accent2 6" xfId="41337" hidden="1"/>
    <cellStyle name="40% - Accent2 6" xfId="41466" hidden="1"/>
    <cellStyle name="40% - Accent2 6" xfId="41596" hidden="1"/>
    <cellStyle name="40% - Accent2 6" xfId="41674" hidden="1"/>
    <cellStyle name="40% - Accent2 6" xfId="41803" hidden="1"/>
    <cellStyle name="40% - Accent2 6" xfId="41956" hidden="1"/>
    <cellStyle name="40% - Accent2 6" xfId="41952" hidden="1"/>
    <cellStyle name="40% - Accent2 6" xfId="42053" hidden="1"/>
    <cellStyle name="40% - Accent2 6" xfId="42183" hidden="1"/>
    <cellStyle name="40% - Accent2 6" xfId="42766" hidden="1"/>
    <cellStyle name="40% - Accent2 6" xfId="42792" hidden="1"/>
    <cellStyle name="40% - Accent2 6" xfId="42922" hidden="1"/>
    <cellStyle name="40% - Accent2 6" xfId="43032" hidden="1"/>
    <cellStyle name="40% - Accent2 6" xfId="42703" hidden="1"/>
    <cellStyle name="40% - Accent2 6" xfId="42583" hidden="1"/>
    <cellStyle name="40% - Accent2 6" xfId="42544" hidden="1"/>
    <cellStyle name="40% - Accent2 6" xfId="43387" hidden="1"/>
    <cellStyle name="40% - Accent2 6" xfId="43517" hidden="1"/>
    <cellStyle name="40% - Accent2 6" xfId="43619" hidden="1"/>
    <cellStyle name="40% - Accent2 6" xfId="43210" hidden="1"/>
    <cellStyle name="40% - Accent2 6" xfId="42496" hidden="1"/>
    <cellStyle name="40% - Accent2 6" xfId="42551" hidden="1"/>
    <cellStyle name="40% - Accent2 6" xfId="43919" hidden="1"/>
    <cellStyle name="40% - Accent2 6" xfId="44049" hidden="1"/>
    <cellStyle name="40% - Accent2 6" xfId="44127" hidden="1"/>
    <cellStyle name="40% - Accent2 6" xfId="44256" hidden="1"/>
    <cellStyle name="40% - Accent2 6" xfId="44386" hidden="1"/>
    <cellStyle name="40% - Accent2 6" xfId="44464" hidden="1"/>
    <cellStyle name="40% - Accent2 6" xfId="44593" hidden="1"/>
    <cellStyle name="40% - Accent2 6" xfId="44748" hidden="1"/>
    <cellStyle name="40% - Accent2 6" xfId="44744" hidden="1"/>
    <cellStyle name="40% - Accent2 6" xfId="44845" hidden="1"/>
    <cellStyle name="40% - Accent2 6" xfId="44975" hidden="1"/>
    <cellStyle name="40% - Accent2 6" xfId="45558" hidden="1"/>
    <cellStyle name="40% - Accent2 6" xfId="45584" hidden="1"/>
    <cellStyle name="40% - Accent2 6" xfId="45714" hidden="1"/>
    <cellStyle name="40% - Accent2 6" xfId="45824" hidden="1"/>
    <cellStyle name="40% - Accent2 6" xfId="45495" hidden="1"/>
    <cellStyle name="40% - Accent2 6" xfId="45375" hidden="1"/>
    <cellStyle name="40% - Accent2 6" xfId="45336" hidden="1"/>
    <cellStyle name="40% - Accent2 6" xfId="46179" hidden="1"/>
    <cellStyle name="40% - Accent2 6" xfId="46309" hidden="1"/>
    <cellStyle name="40% - Accent2 6" xfId="46411" hidden="1"/>
    <cellStyle name="40% - Accent2 6" xfId="46002" hidden="1"/>
    <cellStyle name="40% - Accent2 6" xfId="45288" hidden="1"/>
    <cellStyle name="40% - Accent2 6" xfId="45343" hidden="1"/>
    <cellStyle name="40% - Accent2 6" xfId="46711" hidden="1"/>
    <cellStyle name="40% - Accent2 6" xfId="46841" hidden="1"/>
    <cellStyle name="40% - Accent2 6" xfId="46919" hidden="1"/>
    <cellStyle name="40% - Accent2 6" xfId="47048" hidden="1"/>
    <cellStyle name="40% - Accent2 6" xfId="47178" hidden="1"/>
    <cellStyle name="40% - Accent2 6" xfId="47256" hidden="1"/>
    <cellStyle name="40% - Accent2 6" xfId="47385" hidden="1"/>
    <cellStyle name="40% - Accent2 6" xfId="47540" hidden="1"/>
    <cellStyle name="40% - Accent2 6" xfId="47536" hidden="1"/>
    <cellStyle name="40% - Accent2 6" xfId="47637" hidden="1"/>
    <cellStyle name="40% - Accent2 6" xfId="47767" hidden="1"/>
    <cellStyle name="40% - Accent2 6" xfId="48350" hidden="1"/>
    <cellStyle name="40% - Accent2 6" xfId="48376" hidden="1"/>
    <cellStyle name="40% - Accent2 6" xfId="48506" hidden="1"/>
    <cellStyle name="40% - Accent2 6" xfId="48616" hidden="1"/>
    <cellStyle name="40% - Accent2 6" xfId="48287" hidden="1"/>
    <cellStyle name="40% - Accent2 6" xfId="48167" hidden="1"/>
    <cellStyle name="40% - Accent2 6" xfId="48128" hidden="1"/>
    <cellStyle name="40% - Accent2 6" xfId="48971" hidden="1"/>
    <cellStyle name="40% - Accent2 6" xfId="49101" hidden="1"/>
    <cellStyle name="40% - Accent2 6" xfId="49203" hidden="1"/>
    <cellStyle name="40% - Accent2 6" xfId="48794" hidden="1"/>
    <cellStyle name="40% - Accent2 6" xfId="48080" hidden="1"/>
    <cellStyle name="40% - Accent2 6" xfId="48135" hidden="1"/>
    <cellStyle name="40% - Accent2 6" xfId="49503" hidden="1"/>
    <cellStyle name="40% - Accent2 6" xfId="49633" hidden="1"/>
    <cellStyle name="40% - Accent2 6" xfId="49711" hidden="1"/>
    <cellStyle name="40% - Accent2 6" xfId="49840" hidden="1"/>
    <cellStyle name="40% - Accent2 6" xfId="49970" hidden="1"/>
    <cellStyle name="40% - Accent2 6" xfId="50048" hidden="1"/>
    <cellStyle name="40% - Accent2 6" xfId="50177" hidden="1"/>
    <cellStyle name="40% - Accent2 6" xfId="50330" hidden="1"/>
    <cellStyle name="40% - Accent2 6" xfId="50326" hidden="1"/>
    <cellStyle name="40% - Accent2 6" xfId="50427" hidden="1"/>
    <cellStyle name="40% - Accent2 6" xfId="50557" hidden="1"/>
    <cellStyle name="40% - Accent2 6" xfId="51140" hidden="1"/>
    <cellStyle name="40% - Accent2 6" xfId="51166" hidden="1"/>
    <cellStyle name="40% - Accent2 6" xfId="51296" hidden="1"/>
    <cellStyle name="40% - Accent2 6" xfId="51406" hidden="1"/>
    <cellStyle name="40% - Accent2 6" xfId="51077" hidden="1"/>
    <cellStyle name="40% - Accent2 6" xfId="50957" hidden="1"/>
    <cellStyle name="40% - Accent2 6" xfId="50918" hidden="1"/>
    <cellStyle name="40% - Accent2 6" xfId="51761" hidden="1"/>
    <cellStyle name="40% - Accent2 6" xfId="51891" hidden="1"/>
    <cellStyle name="40% - Accent2 6" xfId="51993" hidden="1"/>
    <cellStyle name="40% - Accent2 6" xfId="51584" hidden="1"/>
    <cellStyle name="40% - Accent2 6" xfId="50870" hidden="1"/>
    <cellStyle name="40% - Accent2 6" xfId="50925" hidden="1"/>
    <cellStyle name="40% - Accent2 6" xfId="52293" hidden="1"/>
    <cellStyle name="40% - Accent2 6" xfId="52423" hidden="1"/>
    <cellStyle name="40% - Accent2 6" xfId="52501" hidden="1"/>
    <cellStyle name="40% - Accent2 6" xfId="52630" hidden="1"/>
    <cellStyle name="40% - Accent2 6" xfId="52760" hidden="1"/>
    <cellStyle name="40% - Accent2 6" xfId="52838" hidden="1"/>
    <cellStyle name="40% - Accent2 6" xfId="52967" hidden="1"/>
    <cellStyle name="40% - Accent2 6" xfId="53122" hidden="1"/>
    <cellStyle name="40% - Accent2 6" xfId="53118" hidden="1"/>
    <cellStyle name="40% - Accent2 6" xfId="53219" hidden="1"/>
    <cellStyle name="40% - Accent2 6" xfId="53349" hidden="1"/>
    <cellStyle name="40% - Accent2 6" xfId="53932" hidden="1"/>
    <cellStyle name="40% - Accent2 6" xfId="53958" hidden="1"/>
    <cellStyle name="40% - Accent2 6" xfId="54088" hidden="1"/>
    <cellStyle name="40% - Accent2 6" xfId="54198" hidden="1"/>
    <cellStyle name="40% - Accent2 6" xfId="53869" hidden="1"/>
    <cellStyle name="40% - Accent2 6" xfId="53749" hidden="1"/>
    <cellStyle name="40% - Accent2 6" xfId="53710" hidden="1"/>
    <cellStyle name="40% - Accent2 6" xfId="54553" hidden="1"/>
    <cellStyle name="40% - Accent2 6" xfId="54683" hidden="1"/>
    <cellStyle name="40% - Accent2 6" xfId="54785" hidden="1"/>
    <cellStyle name="40% - Accent2 6" xfId="54376" hidden="1"/>
    <cellStyle name="40% - Accent2 6" xfId="53662" hidden="1"/>
    <cellStyle name="40% - Accent2 6" xfId="53717" hidden="1"/>
    <cellStyle name="40% - Accent2 6" xfId="55085" hidden="1"/>
    <cellStyle name="40% - Accent2 6" xfId="55215" hidden="1"/>
    <cellStyle name="40% - Accent2 6" xfId="55293" hidden="1"/>
    <cellStyle name="40% - Accent2 6" xfId="55422" hidden="1"/>
    <cellStyle name="40% - Accent2 6" xfId="55552" hidden="1"/>
    <cellStyle name="40% - Accent2 6" xfId="55630" hidden="1"/>
    <cellStyle name="40% - Accent2 6" xfId="55759" hidden="1"/>
    <cellStyle name="40% - Accent2 6" xfId="55914" hidden="1"/>
    <cellStyle name="40% - Accent2 6" xfId="55910" hidden="1"/>
    <cellStyle name="40% - Accent2 6" xfId="56011" hidden="1"/>
    <cellStyle name="40% - Accent2 6" xfId="56141" hidden="1"/>
    <cellStyle name="40% - Accent2 6" xfId="56724" hidden="1"/>
    <cellStyle name="40% - Accent2 6" xfId="56750" hidden="1"/>
    <cellStyle name="40% - Accent2 6" xfId="56880" hidden="1"/>
    <cellStyle name="40% - Accent2 6" xfId="56990" hidden="1"/>
    <cellStyle name="40% - Accent2 6" xfId="56661" hidden="1"/>
    <cellStyle name="40% - Accent2 6" xfId="56541" hidden="1"/>
    <cellStyle name="40% - Accent2 6" xfId="56502" hidden="1"/>
    <cellStyle name="40% - Accent2 6" xfId="57345" hidden="1"/>
    <cellStyle name="40% - Accent2 6" xfId="57475" hidden="1"/>
    <cellStyle name="40% - Accent2 6" xfId="57577" hidden="1"/>
    <cellStyle name="40% - Accent2 6" xfId="57168" hidden="1"/>
    <cellStyle name="40% - Accent2 6" xfId="56454" hidden="1"/>
    <cellStyle name="40% - Accent2 6" xfId="56509" hidden="1"/>
    <cellStyle name="40% - Accent2 6" xfId="57877" hidden="1"/>
    <cellStyle name="40% - Accent2 6" xfId="58007" hidden="1"/>
    <cellStyle name="40% - Accent2 6" xfId="58085" hidden="1"/>
    <cellStyle name="40% - Accent2 6" xfId="58214" hidden="1"/>
    <cellStyle name="40% - Accent2 6" xfId="58344" hidden="1"/>
    <cellStyle name="40% - Accent2 6" xfId="58422" hidden="1"/>
    <cellStyle name="40% - Accent2 6" xfId="58551" hidden="1"/>
    <cellStyle name="40% - Accent2 7" xfId="47" hidden="1"/>
    <cellStyle name="40% - Accent2 7" xfId="127" hidden="1"/>
    <cellStyle name="40% - Accent2 7" xfId="205" hidden="1"/>
    <cellStyle name="40% - Accent2 7" xfId="383" hidden="1"/>
    <cellStyle name="40% - Accent2 7" xfId="1384" hidden="1"/>
    <cellStyle name="40% - Accent2 7" xfId="1516" hidden="1"/>
    <cellStyle name="40% - Accent2 7" xfId="1649" hidden="1"/>
    <cellStyle name="40% - Accent2 7" xfId="924" hidden="1"/>
    <cellStyle name="40% - Accent2 7" xfId="1753" hidden="1"/>
    <cellStyle name="40% - Accent2 7" xfId="920" hidden="1"/>
    <cellStyle name="40% - Accent2 7" xfId="2404" hidden="1"/>
    <cellStyle name="40% - Accent2 7" xfId="2588" hidden="1"/>
    <cellStyle name="40% - Accent2 7" xfId="2729" hidden="1"/>
    <cellStyle name="40% - Accent2 7" xfId="1149" hidden="1"/>
    <cellStyle name="40% - Accent2 7" xfId="2822" hidden="1"/>
    <cellStyle name="40% - Accent2 7" xfId="2268" hidden="1"/>
    <cellStyle name="40% - Accent2 7" xfId="3488" hidden="1"/>
    <cellStyle name="40% - Accent2 7" xfId="3606" hidden="1"/>
    <cellStyle name="40% - Accent2 7" xfId="3697" hidden="1"/>
    <cellStyle name="40% - Accent2 7" xfId="4192" hidden="1"/>
    <cellStyle name="40% - Accent2 7" xfId="4378" hidden="1"/>
    <cellStyle name="40% - Accent2 7" xfId="4487" hidden="1"/>
    <cellStyle name="40% - Accent2 7" xfId="4778" hidden="1"/>
    <cellStyle name="40% - Accent2 7" xfId="4962" hidden="1"/>
    <cellStyle name="40% - Accent2 7" xfId="5483" hidden="1"/>
    <cellStyle name="40% - Accent2 7" xfId="5561" hidden="1"/>
    <cellStyle name="40% - Accent2 7" xfId="5638" hidden="1"/>
    <cellStyle name="40% - Accent2 7" xfId="5716" hidden="1"/>
    <cellStyle name="40% - Accent2 7" xfId="6300" hidden="1"/>
    <cellStyle name="40% - Accent2 7" xfId="6377" hidden="1"/>
    <cellStyle name="40% - Accent2 7" xfId="6456" hidden="1"/>
    <cellStyle name="40% - Accent2 7" xfId="6021" hidden="1"/>
    <cellStyle name="40% - Accent2 7" xfId="6517" hidden="1"/>
    <cellStyle name="40% - Accent2 7" xfId="6017" hidden="1"/>
    <cellStyle name="40% - Accent2 7" xfId="6888" hidden="1"/>
    <cellStyle name="40% - Accent2 7" xfId="6972" hidden="1"/>
    <cellStyle name="40% - Accent2 7" xfId="7050" hidden="1"/>
    <cellStyle name="40% - Accent2 7" xfId="6140" hidden="1"/>
    <cellStyle name="40% - Accent2 7" xfId="7108" hidden="1"/>
    <cellStyle name="40% - Accent2 7" xfId="6774" hidden="1"/>
    <cellStyle name="40% - Accent2 7" xfId="7424" hidden="1"/>
    <cellStyle name="40% - Accent2 7" xfId="7504" hidden="1"/>
    <cellStyle name="40% - Accent2 7" xfId="7582" hidden="1"/>
    <cellStyle name="40% - Accent2 7" xfId="7762" hidden="1"/>
    <cellStyle name="40% - Accent2 7" xfId="7841" hidden="1"/>
    <cellStyle name="40% - Accent2 7" xfId="7919" hidden="1"/>
    <cellStyle name="40% - Accent2 7" xfId="8099" hidden="1"/>
    <cellStyle name="40% - Accent2 7" xfId="8178" hidden="1"/>
    <cellStyle name="40% - Accent2 7" xfId="8275" hidden="1"/>
    <cellStyle name="40% - Accent2 7" xfId="8353" hidden="1"/>
    <cellStyle name="40% - Accent2 7" xfId="8430" hidden="1"/>
    <cellStyle name="40% - Accent2 7" xfId="8508" hidden="1"/>
    <cellStyle name="40% - Accent2 7" xfId="9092" hidden="1"/>
    <cellStyle name="40% - Accent2 7" xfId="9169" hidden="1"/>
    <cellStyle name="40% - Accent2 7" xfId="9248" hidden="1"/>
    <cellStyle name="40% - Accent2 7" xfId="8813" hidden="1"/>
    <cellStyle name="40% - Accent2 7" xfId="9309" hidden="1"/>
    <cellStyle name="40% - Accent2 7" xfId="8809" hidden="1"/>
    <cellStyle name="40% - Accent2 7" xfId="9680" hidden="1"/>
    <cellStyle name="40% - Accent2 7" xfId="9764" hidden="1"/>
    <cellStyle name="40% - Accent2 7" xfId="9842" hidden="1"/>
    <cellStyle name="40% - Accent2 7" xfId="8932" hidden="1"/>
    <cellStyle name="40% - Accent2 7" xfId="9900" hidden="1"/>
    <cellStyle name="40% - Accent2 7" xfId="9566" hidden="1"/>
    <cellStyle name="40% - Accent2 7" xfId="10216" hidden="1"/>
    <cellStyle name="40% - Accent2 7" xfId="10296" hidden="1"/>
    <cellStyle name="40% - Accent2 7" xfId="10374" hidden="1"/>
    <cellStyle name="40% - Accent2 7" xfId="10554" hidden="1"/>
    <cellStyle name="40% - Accent2 7" xfId="10633" hidden="1"/>
    <cellStyle name="40% - Accent2 7" xfId="10711" hidden="1"/>
    <cellStyle name="40% - Accent2 7" xfId="10891" hidden="1"/>
    <cellStyle name="40% - Accent2 7" xfId="10970" hidden="1"/>
    <cellStyle name="40% - Accent2 7" xfId="5431" hidden="1"/>
    <cellStyle name="40% - Accent2 7" xfId="5353" hidden="1"/>
    <cellStyle name="40% - Accent2 7" xfId="5274" hidden="1"/>
    <cellStyle name="40% - Accent2 7" xfId="5190" hidden="1"/>
    <cellStyle name="40% - Accent2 7" xfId="4024" hidden="1"/>
    <cellStyle name="40% - Accent2 7" xfId="3942" hidden="1"/>
    <cellStyle name="40% - Accent2 7" xfId="3856" hidden="1"/>
    <cellStyle name="40% - Accent2 7" xfId="4631" hidden="1"/>
    <cellStyle name="40% - Accent2 7" xfId="3790" hidden="1"/>
    <cellStyle name="40% - Accent2 7" xfId="4635" hidden="1"/>
    <cellStyle name="40% - Accent2 7" xfId="2939" hidden="1"/>
    <cellStyle name="40% - Accent2 7" xfId="2760" hidden="1"/>
    <cellStyle name="40% - Accent2 7" xfId="2585" hidden="1"/>
    <cellStyle name="40% - Accent2 7" xfId="4355" hidden="1"/>
    <cellStyle name="40% - Accent2 7" xfId="2454" hidden="1"/>
    <cellStyle name="40% - Accent2 7" xfId="3066" hidden="1"/>
    <cellStyle name="40% - Accent2 7" xfId="1797" hidden="1"/>
    <cellStyle name="40% - Accent2 7" xfId="1570" hidden="1"/>
    <cellStyle name="40% - Accent2 7" xfId="1381" hidden="1"/>
    <cellStyle name="40% - Accent2 7" xfId="916" hidden="1"/>
    <cellStyle name="40% - Accent2 7" xfId="809" hidden="1"/>
    <cellStyle name="40% - Accent2 7" xfId="731" hidden="1"/>
    <cellStyle name="40% - Accent2 7" xfId="118" hidden="1"/>
    <cellStyle name="40% - Accent2 7" xfId="11122" hidden="1"/>
    <cellStyle name="40% - Accent2 7" xfId="11219" hidden="1"/>
    <cellStyle name="40% - Accent2 7" xfId="11297" hidden="1"/>
    <cellStyle name="40% - Accent2 7" xfId="11374" hidden="1"/>
    <cellStyle name="40% - Accent2 7" xfId="11452" hidden="1"/>
    <cellStyle name="40% - Accent2 7" xfId="12036" hidden="1"/>
    <cellStyle name="40% - Accent2 7" xfId="12113" hidden="1"/>
    <cellStyle name="40% - Accent2 7" xfId="12192" hidden="1"/>
    <cellStyle name="40% - Accent2 7" xfId="11757" hidden="1"/>
    <cellStyle name="40% - Accent2 7" xfId="12253" hidden="1"/>
    <cellStyle name="40% - Accent2 7" xfId="11753" hidden="1"/>
    <cellStyle name="40% - Accent2 7" xfId="12624" hidden="1"/>
    <cellStyle name="40% - Accent2 7" xfId="12708" hidden="1"/>
    <cellStyle name="40% - Accent2 7" xfId="12786" hidden="1"/>
    <cellStyle name="40% - Accent2 7" xfId="11876" hidden="1"/>
    <cellStyle name="40% - Accent2 7" xfId="12844" hidden="1"/>
    <cellStyle name="40% - Accent2 7" xfId="12510" hidden="1"/>
    <cellStyle name="40% - Accent2 7" xfId="13160" hidden="1"/>
    <cellStyle name="40% - Accent2 7" xfId="13240" hidden="1"/>
    <cellStyle name="40% - Accent2 7" xfId="13318" hidden="1"/>
    <cellStyle name="40% - Accent2 7" xfId="13498" hidden="1"/>
    <cellStyle name="40% - Accent2 7" xfId="13577" hidden="1"/>
    <cellStyle name="40% - Accent2 7" xfId="13655" hidden="1"/>
    <cellStyle name="40% - Accent2 7" xfId="13835" hidden="1"/>
    <cellStyle name="40% - Accent2 7" xfId="13914" hidden="1"/>
    <cellStyle name="40% - Accent2 7" xfId="14011" hidden="1"/>
    <cellStyle name="40% - Accent2 7" xfId="14089" hidden="1"/>
    <cellStyle name="40% - Accent2 7" xfId="14166" hidden="1"/>
    <cellStyle name="40% - Accent2 7" xfId="14244" hidden="1"/>
    <cellStyle name="40% - Accent2 7" xfId="14828" hidden="1"/>
    <cellStyle name="40% - Accent2 7" xfId="14905" hidden="1"/>
    <cellStyle name="40% - Accent2 7" xfId="14984" hidden="1"/>
    <cellStyle name="40% - Accent2 7" xfId="14549" hidden="1"/>
    <cellStyle name="40% - Accent2 7" xfId="15045" hidden="1"/>
    <cellStyle name="40% - Accent2 7" xfId="14545" hidden="1"/>
    <cellStyle name="40% - Accent2 7" xfId="15416" hidden="1"/>
    <cellStyle name="40% - Accent2 7" xfId="15500" hidden="1"/>
    <cellStyle name="40% - Accent2 7" xfId="15578" hidden="1"/>
    <cellStyle name="40% - Accent2 7" xfId="14668" hidden="1"/>
    <cellStyle name="40% - Accent2 7" xfId="15636" hidden="1"/>
    <cellStyle name="40% - Accent2 7" xfId="15302" hidden="1"/>
    <cellStyle name="40% - Accent2 7" xfId="15952" hidden="1"/>
    <cellStyle name="40% - Accent2 7" xfId="16032" hidden="1"/>
    <cellStyle name="40% - Accent2 7" xfId="16110" hidden="1"/>
    <cellStyle name="40% - Accent2 7" xfId="16290" hidden="1"/>
    <cellStyle name="40% - Accent2 7" xfId="16369" hidden="1"/>
    <cellStyle name="40% - Accent2 7" xfId="16447" hidden="1"/>
    <cellStyle name="40% - Accent2 7" xfId="16627" hidden="1"/>
    <cellStyle name="40% - Accent2 7" xfId="16706" hidden="1"/>
    <cellStyle name="40% - Accent2 7" xfId="16844" hidden="1"/>
    <cellStyle name="40% - Accent2 7" xfId="16922" hidden="1"/>
    <cellStyle name="40% - Accent2 7" xfId="16999" hidden="1"/>
    <cellStyle name="40% - Accent2 7" xfId="17077" hidden="1"/>
    <cellStyle name="40% - Accent2 7" xfId="17661" hidden="1"/>
    <cellStyle name="40% - Accent2 7" xfId="17738" hidden="1"/>
    <cellStyle name="40% - Accent2 7" xfId="17817" hidden="1"/>
    <cellStyle name="40% - Accent2 7" xfId="17382" hidden="1"/>
    <cellStyle name="40% - Accent2 7" xfId="17878" hidden="1"/>
    <cellStyle name="40% - Accent2 7" xfId="17378" hidden="1"/>
    <cellStyle name="40% - Accent2 7" xfId="18249" hidden="1"/>
    <cellStyle name="40% - Accent2 7" xfId="18333" hidden="1"/>
    <cellStyle name="40% - Accent2 7" xfId="18411" hidden="1"/>
    <cellStyle name="40% - Accent2 7" xfId="17501" hidden="1"/>
    <cellStyle name="40% - Accent2 7" xfId="18469" hidden="1"/>
    <cellStyle name="40% - Accent2 7" xfId="18135" hidden="1"/>
    <cellStyle name="40% - Accent2 7" xfId="18785" hidden="1"/>
    <cellStyle name="40% - Accent2 7" xfId="18865" hidden="1"/>
    <cellStyle name="40% - Accent2 7" xfId="18943" hidden="1"/>
    <cellStyle name="40% - Accent2 7" xfId="19123" hidden="1"/>
    <cellStyle name="40% - Accent2 7" xfId="19202" hidden="1"/>
    <cellStyle name="40% - Accent2 7" xfId="19280" hidden="1"/>
    <cellStyle name="40% - Accent2 7" xfId="19460" hidden="1"/>
    <cellStyle name="40% - Accent2 7" xfId="19539" hidden="1"/>
    <cellStyle name="40% - Accent2 7" xfId="19637" hidden="1"/>
    <cellStyle name="40% - Accent2 7" xfId="19715" hidden="1"/>
    <cellStyle name="40% - Accent2 7" xfId="19792" hidden="1"/>
    <cellStyle name="40% - Accent2 7" xfId="19870" hidden="1"/>
    <cellStyle name="40% - Accent2 7" xfId="20454" hidden="1"/>
    <cellStyle name="40% - Accent2 7" xfId="20531" hidden="1"/>
    <cellStyle name="40% - Accent2 7" xfId="20610" hidden="1"/>
    <cellStyle name="40% - Accent2 7" xfId="20175" hidden="1"/>
    <cellStyle name="40% - Accent2 7" xfId="20671" hidden="1"/>
    <cellStyle name="40% - Accent2 7" xfId="20171" hidden="1"/>
    <cellStyle name="40% - Accent2 7" xfId="21042" hidden="1"/>
    <cellStyle name="40% - Accent2 7" xfId="21126" hidden="1"/>
    <cellStyle name="40% - Accent2 7" xfId="21204" hidden="1"/>
    <cellStyle name="40% - Accent2 7" xfId="20294" hidden="1"/>
    <cellStyle name="40% - Accent2 7" xfId="21262" hidden="1"/>
    <cellStyle name="40% - Accent2 7" xfId="20928" hidden="1"/>
    <cellStyle name="40% - Accent2 7" xfId="21578" hidden="1"/>
    <cellStyle name="40% - Accent2 7" xfId="21658" hidden="1"/>
    <cellStyle name="40% - Accent2 7" xfId="21736" hidden="1"/>
    <cellStyle name="40% - Accent2 7" xfId="21916" hidden="1"/>
    <cellStyle name="40% - Accent2 7" xfId="21995" hidden="1"/>
    <cellStyle name="40% - Accent2 7" xfId="22073" hidden="1"/>
    <cellStyle name="40% - Accent2 7" xfId="22253" hidden="1"/>
    <cellStyle name="40% - Accent2 7" xfId="22332" hidden="1"/>
    <cellStyle name="40% - Accent2 7" xfId="22429" hidden="1"/>
    <cellStyle name="40% - Accent2 7" xfId="22507" hidden="1"/>
    <cellStyle name="40% - Accent2 7" xfId="22584" hidden="1"/>
    <cellStyle name="40% - Accent2 7" xfId="22662" hidden="1"/>
    <cellStyle name="40% - Accent2 7" xfId="23246" hidden="1"/>
    <cellStyle name="40% - Accent2 7" xfId="23323" hidden="1"/>
    <cellStyle name="40% - Accent2 7" xfId="23402" hidden="1"/>
    <cellStyle name="40% - Accent2 7" xfId="22967" hidden="1"/>
    <cellStyle name="40% - Accent2 7" xfId="23463" hidden="1"/>
    <cellStyle name="40% - Accent2 7" xfId="22963" hidden="1"/>
    <cellStyle name="40% - Accent2 7" xfId="23834" hidden="1"/>
    <cellStyle name="40% - Accent2 7" xfId="23918" hidden="1"/>
    <cellStyle name="40% - Accent2 7" xfId="23996" hidden="1"/>
    <cellStyle name="40% - Accent2 7" xfId="23086" hidden="1"/>
    <cellStyle name="40% - Accent2 7" xfId="24054" hidden="1"/>
    <cellStyle name="40% - Accent2 7" xfId="23720" hidden="1"/>
    <cellStyle name="40% - Accent2 7" xfId="24370" hidden="1"/>
    <cellStyle name="40% - Accent2 7" xfId="24450" hidden="1"/>
    <cellStyle name="40% - Accent2 7" xfId="24528" hidden="1"/>
    <cellStyle name="40% - Accent2 7" xfId="24708" hidden="1"/>
    <cellStyle name="40% - Accent2 7" xfId="24787" hidden="1"/>
    <cellStyle name="40% - Accent2 7" xfId="24865" hidden="1"/>
    <cellStyle name="40% - Accent2 7" xfId="25045" hidden="1"/>
    <cellStyle name="40% - Accent2 7" xfId="25124" hidden="1"/>
    <cellStyle name="40% - Accent2 7" xfId="25222" hidden="1"/>
    <cellStyle name="40% - Accent2 7" xfId="25300" hidden="1"/>
    <cellStyle name="40% - Accent2 7" xfId="25377" hidden="1"/>
    <cellStyle name="40% - Accent2 7" xfId="25455" hidden="1"/>
    <cellStyle name="40% - Accent2 7" xfId="26039" hidden="1"/>
    <cellStyle name="40% - Accent2 7" xfId="26116" hidden="1"/>
    <cellStyle name="40% - Accent2 7" xfId="26195" hidden="1"/>
    <cellStyle name="40% - Accent2 7" xfId="25760" hidden="1"/>
    <cellStyle name="40% - Accent2 7" xfId="26256" hidden="1"/>
    <cellStyle name="40% - Accent2 7" xfId="25756" hidden="1"/>
    <cellStyle name="40% - Accent2 7" xfId="26627" hidden="1"/>
    <cellStyle name="40% - Accent2 7" xfId="26711" hidden="1"/>
    <cellStyle name="40% - Accent2 7" xfId="26789" hidden="1"/>
    <cellStyle name="40% - Accent2 7" xfId="25879" hidden="1"/>
    <cellStyle name="40% - Accent2 7" xfId="26847" hidden="1"/>
    <cellStyle name="40% - Accent2 7" xfId="26513" hidden="1"/>
    <cellStyle name="40% - Accent2 7" xfId="27163" hidden="1"/>
    <cellStyle name="40% - Accent2 7" xfId="27243" hidden="1"/>
    <cellStyle name="40% - Accent2 7" xfId="27321" hidden="1"/>
    <cellStyle name="40% - Accent2 7" xfId="27501" hidden="1"/>
    <cellStyle name="40% - Accent2 7" xfId="27580" hidden="1"/>
    <cellStyle name="40% - Accent2 7" xfId="27658" hidden="1"/>
    <cellStyle name="40% - Accent2 7" xfId="27838" hidden="1"/>
    <cellStyle name="40% - Accent2 7" xfId="27917" hidden="1"/>
    <cellStyle name="40% - Accent2 7" xfId="28015" hidden="1"/>
    <cellStyle name="40% - Accent2 7" xfId="28093" hidden="1"/>
    <cellStyle name="40% - Accent2 7" xfId="28170" hidden="1"/>
    <cellStyle name="40% - Accent2 7" xfId="28248" hidden="1"/>
    <cellStyle name="40% - Accent2 7" xfId="28832" hidden="1"/>
    <cellStyle name="40% - Accent2 7" xfId="28909" hidden="1"/>
    <cellStyle name="40% - Accent2 7" xfId="28988" hidden="1"/>
    <cellStyle name="40% - Accent2 7" xfId="28553" hidden="1"/>
    <cellStyle name="40% - Accent2 7" xfId="29049" hidden="1"/>
    <cellStyle name="40% - Accent2 7" xfId="28549" hidden="1"/>
    <cellStyle name="40% - Accent2 7" xfId="29420" hidden="1"/>
    <cellStyle name="40% - Accent2 7" xfId="29504" hidden="1"/>
    <cellStyle name="40% - Accent2 7" xfId="29582" hidden="1"/>
    <cellStyle name="40% - Accent2 7" xfId="28672" hidden="1"/>
    <cellStyle name="40% - Accent2 7" xfId="29640" hidden="1"/>
    <cellStyle name="40% - Accent2 7" xfId="29306" hidden="1"/>
    <cellStyle name="40% - Accent2 7" xfId="29956" hidden="1"/>
    <cellStyle name="40% - Accent2 7" xfId="30036" hidden="1"/>
    <cellStyle name="40% - Accent2 7" xfId="30114" hidden="1"/>
    <cellStyle name="40% - Accent2 7" xfId="30294" hidden="1"/>
    <cellStyle name="40% - Accent2 7" xfId="30373" hidden="1"/>
    <cellStyle name="40% - Accent2 7" xfId="30451" hidden="1"/>
    <cellStyle name="40% - Accent2 7" xfId="30631" hidden="1"/>
    <cellStyle name="40% - Accent2 7" xfId="30710" hidden="1"/>
    <cellStyle name="40% - Accent2 7" xfId="30807" hidden="1"/>
    <cellStyle name="40% - Accent2 7" xfId="30885" hidden="1"/>
    <cellStyle name="40% - Accent2 7" xfId="30962" hidden="1"/>
    <cellStyle name="40% - Accent2 7" xfId="31040" hidden="1"/>
    <cellStyle name="40% - Accent2 7" xfId="31624" hidden="1"/>
    <cellStyle name="40% - Accent2 7" xfId="31701" hidden="1"/>
    <cellStyle name="40% - Accent2 7" xfId="31780" hidden="1"/>
    <cellStyle name="40% - Accent2 7" xfId="31345" hidden="1"/>
    <cellStyle name="40% - Accent2 7" xfId="31841" hidden="1"/>
    <cellStyle name="40% - Accent2 7" xfId="31341" hidden="1"/>
    <cellStyle name="40% - Accent2 7" xfId="32212" hidden="1"/>
    <cellStyle name="40% - Accent2 7" xfId="32296" hidden="1"/>
    <cellStyle name="40% - Accent2 7" xfId="32374" hidden="1"/>
    <cellStyle name="40% - Accent2 7" xfId="31464" hidden="1"/>
    <cellStyle name="40% - Accent2 7" xfId="32432" hidden="1"/>
    <cellStyle name="40% - Accent2 7" xfId="32098" hidden="1"/>
    <cellStyle name="40% - Accent2 7" xfId="32748" hidden="1"/>
    <cellStyle name="40% - Accent2 7" xfId="32828" hidden="1"/>
    <cellStyle name="40% - Accent2 7" xfId="32906" hidden="1"/>
    <cellStyle name="40% - Accent2 7" xfId="33086" hidden="1"/>
    <cellStyle name="40% - Accent2 7" xfId="33165" hidden="1"/>
    <cellStyle name="40% - Accent2 7" xfId="33243" hidden="1"/>
    <cellStyle name="40% - Accent2 7" xfId="33423" hidden="1"/>
    <cellStyle name="40% - Accent2 7" xfId="33502" hidden="1"/>
    <cellStyle name="40% - Accent2 7" xfId="33598" hidden="1"/>
    <cellStyle name="40% - Accent2 7" xfId="33676" hidden="1"/>
    <cellStyle name="40% - Accent2 7" xfId="33753" hidden="1"/>
    <cellStyle name="40% - Accent2 7" xfId="33831" hidden="1"/>
    <cellStyle name="40% - Accent2 7" xfId="34415" hidden="1"/>
    <cellStyle name="40% - Accent2 7" xfId="34492" hidden="1"/>
    <cellStyle name="40% - Accent2 7" xfId="34571" hidden="1"/>
    <cellStyle name="40% - Accent2 7" xfId="34136" hidden="1"/>
    <cellStyle name="40% - Accent2 7" xfId="34632" hidden="1"/>
    <cellStyle name="40% - Accent2 7" xfId="34132" hidden="1"/>
    <cellStyle name="40% - Accent2 7" xfId="35003" hidden="1"/>
    <cellStyle name="40% - Accent2 7" xfId="35087" hidden="1"/>
    <cellStyle name="40% - Accent2 7" xfId="35165" hidden="1"/>
    <cellStyle name="40% - Accent2 7" xfId="34255" hidden="1"/>
    <cellStyle name="40% - Accent2 7" xfId="35223" hidden="1"/>
    <cellStyle name="40% - Accent2 7" xfId="34889" hidden="1"/>
    <cellStyle name="40% - Accent2 7" xfId="35539" hidden="1"/>
    <cellStyle name="40% - Accent2 7" xfId="35619" hidden="1"/>
    <cellStyle name="40% - Accent2 7" xfId="35697" hidden="1"/>
    <cellStyle name="40% - Accent2 7" xfId="35877" hidden="1"/>
    <cellStyle name="40% - Accent2 7" xfId="35956" hidden="1"/>
    <cellStyle name="40% - Accent2 7" xfId="36034" hidden="1"/>
    <cellStyle name="40% - Accent2 7" xfId="36214" hidden="1"/>
    <cellStyle name="40% - Accent2 7" xfId="36293" hidden="1"/>
    <cellStyle name="40% - Accent2 7" xfId="36390" hidden="1"/>
    <cellStyle name="40% - Accent2 7" xfId="36468" hidden="1"/>
    <cellStyle name="40% - Accent2 7" xfId="36545" hidden="1"/>
    <cellStyle name="40% - Accent2 7" xfId="36623" hidden="1"/>
    <cellStyle name="40% - Accent2 7" xfId="37207" hidden="1"/>
    <cellStyle name="40% - Accent2 7" xfId="37284" hidden="1"/>
    <cellStyle name="40% - Accent2 7" xfId="37363" hidden="1"/>
    <cellStyle name="40% - Accent2 7" xfId="36928" hidden="1"/>
    <cellStyle name="40% - Accent2 7" xfId="37424" hidden="1"/>
    <cellStyle name="40% - Accent2 7" xfId="36924" hidden="1"/>
    <cellStyle name="40% - Accent2 7" xfId="37795" hidden="1"/>
    <cellStyle name="40% - Accent2 7" xfId="37879" hidden="1"/>
    <cellStyle name="40% - Accent2 7" xfId="37957" hidden="1"/>
    <cellStyle name="40% - Accent2 7" xfId="37047" hidden="1"/>
    <cellStyle name="40% - Accent2 7" xfId="38015" hidden="1"/>
    <cellStyle name="40% - Accent2 7" xfId="37681" hidden="1"/>
    <cellStyle name="40% - Accent2 7" xfId="38331" hidden="1"/>
    <cellStyle name="40% - Accent2 7" xfId="38411" hidden="1"/>
    <cellStyle name="40% - Accent2 7" xfId="38489" hidden="1"/>
    <cellStyle name="40% - Accent2 7" xfId="38669" hidden="1"/>
    <cellStyle name="40% - Accent2 7" xfId="38748" hidden="1"/>
    <cellStyle name="40% - Accent2 7" xfId="38826" hidden="1"/>
    <cellStyle name="40% - Accent2 7" xfId="39006" hidden="1"/>
    <cellStyle name="40% - Accent2 7" xfId="39085" hidden="1"/>
    <cellStyle name="40% - Accent2 7" xfId="39182" hidden="1"/>
    <cellStyle name="40% - Accent2 7" xfId="39260" hidden="1"/>
    <cellStyle name="40% - Accent2 7" xfId="39337" hidden="1"/>
    <cellStyle name="40% - Accent2 7" xfId="39415" hidden="1"/>
    <cellStyle name="40% - Accent2 7" xfId="39999" hidden="1"/>
    <cellStyle name="40% - Accent2 7" xfId="40076" hidden="1"/>
    <cellStyle name="40% - Accent2 7" xfId="40155" hidden="1"/>
    <cellStyle name="40% - Accent2 7" xfId="39720" hidden="1"/>
    <cellStyle name="40% - Accent2 7" xfId="40216" hidden="1"/>
    <cellStyle name="40% - Accent2 7" xfId="39716" hidden="1"/>
    <cellStyle name="40% - Accent2 7" xfId="40587" hidden="1"/>
    <cellStyle name="40% - Accent2 7" xfId="40671" hidden="1"/>
    <cellStyle name="40% - Accent2 7" xfId="40749" hidden="1"/>
    <cellStyle name="40% - Accent2 7" xfId="39839" hidden="1"/>
    <cellStyle name="40% - Accent2 7" xfId="40807" hidden="1"/>
    <cellStyle name="40% - Accent2 7" xfId="40473" hidden="1"/>
    <cellStyle name="40% - Accent2 7" xfId="41123" hidden="1"/>
    <cellStyle name="40% - Accent2 7" xfId="41203" hidden="1"/>
    <cellStyle name="40% - Accent2 7" xfId="41281" hidden="1"/>
    <cellStyle name="40% - Accent2 7" xfId="41461" hidden="1"/>
    <cellStyle name="40% - Accent2 7" xfId="41540" hidden="1"/>
    <cellStyle name="40% - Accent2 7" xfId="41618" hidden="1"/>
    <cellStyle name="40% - Accent2 7" xfId="41798" hidden="1"/>
    <cellStyle name="40% - Accent2 7" xfId="41877" hidden="1"/>
    <cellStyle name="40% - Accent2 7" xfId="41972" hidden="1"/>
    <cellStyle name="40% - Accent2 7" xfId="42050" hidden="1"/>
    <cellStyle name="40% - Accent2 7" xfId="42127" hidden="1"/>
    <cellStyle name="40% - Accent2 7" xfId="42205" hidden="1"/>
    <cellStyle name="40% - Accent2 7" xfId="42789" hidden="1"/>
    <cellStyle name="40% - Accent2 7" xfId="42866" hidden="1"/>
    <cellStyle name="40% - Accent2 7" xfId="42945" hidden="1"/>
    <cellStyle name="40% - Accent2 7" xfId="42510" hidden="1"/>
    <cellStyle name="40% - Accent2 7" xfId="43006" hidden="1"/>
    <cellStyle name="40% - Accent2 7" xfId="42506" hidden="1"/>
    <cellStyle name="40% - Accent2 7" xfId="43377" hidden="1"/>
    <cellStyle name="40% - Accent2 7" xfId="43461" hidden="1"/>
    <cellStyle name="40% - Accent2 7" xfId="43539" hidden="1"/>
    <cellStyle name="40% - Accent2 7" xfId="42629" hidden="1"/>
    <cellStyle name="40% - Accent2 7" xfId="43597" hidden="1"/>
    <cellStyle name="40% - Accent2 7" xfId="43263" hidden="1"/>
    <cellStyle name="40% - Accent2 7" xfId="43913" hidden="1"/>
    <cellStyle name="40% - Accent2 7" xfId="43993" hidden="1"/>
    <cellStyle name="40% - Accent2 7" xfId="44071" hidden="1"/>
    <cellStyle name="40% - Accent2 7" xfId="44251" hidden="1"/>
    <cellStyle name="40% - Accent2 7" xfId="44330" hidden="1"/>
    <cellStyle name="40% - Accent2 7" xfId="44408" hidden="1"/>
    <cellStyle name="40% - Accent2 7" xfId="44588" hidden="1"/>
    <cellStyle name="40% - Accent2 7" xfId="44667" hidden="1"/>
    <cellStyle name="40% - Accent2 7" xfId="44764" hidden="1"/>
    <cellStyle name="40% - Accent2 7" xfId="44842" hidden="1"/>
    <cellStyle name="40% - Accent2 7" xfId="44919" hidden="1"/>
    <cellStyle name="40% - Accent2 7" xfId="44997" hidden="1"/>
    <cellStyle name="40% - Accent2 7" xfId="45581" hidden="1"/>
    <cellStyle name="40% - Accent2 7" xfId="45658" hidden="1"/>
    <cellStyle name="40% - Accent2 7" xfId="45737" hidden="1"/>
    <cellStyle name="40% - Accent2 7" xfId="45302" hidden="1"/>
    <cellStyle name="40% - Accent2 7" xfId="45798" hidden="1"/>
    <cellStyle name="40% - Accent2 7" xfId="45298" hidden="1"/>
    <cellStyle name="40% - Accent2 7" xfId="46169" hidden="1"/>
    <cellStyle name="40% - Accent2 7" xfId="46253" hidden="1"/>
    <cellStyle name="40% - Accent2 7" xfId="46331" hidden="1"/>
    <cellStyle name="40% - Accent2 7" xfId="45421" hidden="1"/>
    <cellStyle name="40% - Accent2 7" xfId="46389" hidden="1"/>
    <cellStyle name="40% - Accent2 7" xfId="46055" hidden="1"/>
    <cellStyle name="40% - Accent2 7" xfId="46705" hidden="1"/>
    <cellStyle name="40% - Accent2 7" xfId="46785" hidden="1"/>
    <cellStyle name="40% - Accent2 7" xfId="46863" hidden="1"/>
    <cellStyle name="40% - Accent2 7" xfId="47043" hidden="1"/>
    <cellStyle name="40% - Accent2 7" xfId="47122" hidden="1"/>
    <cellStyle name="40% - Accent2 7" xfId="47200" hidden="1"/>
    <cellStyle name="40% - Accent2 7" xfId="47380" hidden="1"/>
    <cellStyle name="40% - Accent2 7" xfId="47459" hidden="1"/>
    <cellStyle name="40% - Accent2 7" xfId="47556" hidden="1"/>
    <cellStyle name="40% - Accent2 7" xfId="47634" hidden="1"/>
    <cellStyle name="40% - Accent2 7" xfId="47711" hidden="1"/>
    <cellStyle name="40% - Accent2 7" xfId="47789" hidden="1"/>
    <cellStyle name="40% - Accent2 7" xfId="48373" hidden="1"/>
    <cellStyle name="40% - Accent2 7" xfId="48450" hidden="1"/>
    <cellStyle name="40% - Accent2 7" xfId="48529" hidden="1"/>
    <cellStyle name="40% - Accent2 7" xfId="48094" hidden="1"/>
    <cellStyle name="40% - Accent2 7" xfId="48590" hidden="1"/>
    <cellStyle name="40% - Accent2 7" xfId="48090" hidden="1"/>
    <cellStyle name="40% - Accent2 7" xfId="48961" hidden="1"/>
    <cellStyle name="40% - Accent2 7" xfId="49045" hidden="1"/>
    <cellStyle name="40% - Accent2 7" xfId="49123" hidden="1"/>
    <cellStyle name="40% - Accent2 7" xfId="48213" hidden="1"/>
    <cellStyle name="40% - Accent2 7" xfId="49181" hidden="1"/>
    <cellStyle name="40% - Accent2 7" xfId="48847" hidden="1"/>
    <cellStyle name="40% - Accent2 7" xfId="49497" hidden="1"/>
    <cellStyle name="40% - Accent2 7" xfId="49577" hidden="1"/>
    <cellStyle name="40% - Accent2 7" xfId="49655" hidden="1"/>
    <cellStyle name="40% - Accent2 7" xfId="49835" hidden="1"/>
    <cellStyle name="40% - Accent2 7" xfId="49914" hidden="1"/>
    <cellStyle name="40% - Accent2 7" xfId="49992" hidden="1"/>
    <cellStyle name="40% - Accent2 7" xfId="50172" hidden="1"/>
    <cellStyle name="40% - Accent2 7" xfId="50251" hidden="1"/>
    <cellStyle name="40% - Accent2 7" xfId="50346" hidden="1"/>
    <cellStyle name="40% - Accent2 7" xfId="50424" hidden="1"/>
    <cellStyle name="40% - Accent2 7" xfId="50501" hidden="1"/>
    <cellStyle name="40% - Accent2 7" xfId="50579" hidden="1"/>
    <cellStyle name="40% - Accent2 7" xfId="51163" hidden="1"/>
    <cellStyle name="40% - Accent2 7" xfId="51240" hidden="1"/>
    <cellStyle name="40% - Accent2 7" xfId="51319" hidden="1"/>
    <cellStyle name="40% - Accent2 7" xfId="50884" hidden="1"/>
    <cellStyle name="40% - Accent2 7" xfId="51380" hidden="1"/>
    <cellStyle name="40% - Accent2 7" xfId="50880" hidden="1"/>
    <cellStyle name="40% - Accent2 7" xfId="51751" hidden="1"/>
    <cellStyle name="40% - Accent2 7" xfId="51835" hidden="1"/>
    <cellStyle name="40% - Accent2 7" xfId="51913" hidden="1"/>
    <cellStyle name="40% - Accent2 7" xfId="51003" hidden="1"/>
    <cellStyle name="40% - Accent2 7" xfId="51971" hidden="1"/>
    <cellStyle name="40% - Accent2 7" xfId="51637" hidden="1"/>
    <cellStyle name="40% - Accent2 7" xfId="52287" hidden="1"/>
    <cellStyle name="40% - Accent2 7" xfId="52367" hidden="1"/>
    <cellStyle name="40% - Accent2 7" xfId="52445" hidden="1"/>
    <cellStyle name="40% - Accent2 7" xfId="52625" hidden="1"/>
    <cellStyle name="40% - Accent2 7" xfId="52704" hidden="1"/>
    <cellStyle name="40% - Accent2 7" xfId="52782" hidden="1"/>
    <cellStyle name="40% - Accent2 7" xfId="52962" hidden="1"/>
    <cellStyle name="40% - Accent2 7" xfId="53041" hidden="1"/>
    <cellStyle name="40% - Accent2 7" xfId="53138" hidden="1"/>
    <cellStyle name="40% - Accent2 7" xfId="53216" hidden="1"/>
    <cellStyle name="40% - Accent2 7" xfId="53293" hidden="1"/>
    <cellStyle name="40% - Accent2 7" xfId="53371" hidden="1"/>
    <cellStyle name="40% - Accent2 7" xfId="53955" hidden="1"/>
    <cellStyle name="40% - Accent2 7" xfId="54032" hidden="1"/>
    <cellStyle name="40% - Accent2 7" xfId="54111" hidden="1"/>
    <cellStyle name="40% - Accent2 7" xfId="53676" hidden="1"/>
    <cellStyle name="40% - Accent2 7" xfId="54172" hidden="1"/>
    <cellStyle name="40% - Accent2 7" xfId="53672" hidden="1"/>
    <cellStyle name="40% - Accent2 7" xfId="54543" hidden="1"/>
    <cellStyle name="40% - Accent2 7" xfId="54627" hidden="1"/>
    <cellStyle name="40% - Accent2 7" xfId="54705" hidden="1"/>
    <cellStyle name="40% - Accent2 7" xfId="53795" hidden="1"/>
    <cellStyle name="40% - Accent2 7" xfId="54763" hidden="1"/>
    <cellStyle name="40% - Accent2 7" xfId="54429" hidden="1"/>
    <cellStyle name="40% - Accent2 7" xfId="55079" hidden="1"/>
    <cellStyle name="40% - Accent2 7" xfId="55159" hidden="1"/>
    <cellStyle name="40% - Accent2 7" xfId="55237" hidden="1"/>
    <cellStyle name="40% - Accent2 7" xfId="55417" hidden="1"/>
    <cellStyle name="40% - Accent2 7" xfId="55496" hidden="1"/>
    <cellStyle name="40% - Accent2 7" xfId="55574" hidden="1"/>
    <cellStyle name="40% - Accent2 7" xfId="55754" hidden="1"/>
    <cellStyle name="40% - Accent2 7" xfId="55833" hidden="1"/>
    <cellStyle name="40% - Accent2 7" xfId="55930" hidden="1"/>
    <cellStyle name="40% - Accent2 7" xfId="56008" hidden="1"/>
    <cellStyle name="40% - Accent2 7" xfId="56085" hidden="1"/>
    <cellStyle name="40% - Accent2 7" xfId="56163" hidden="1"/>
    <cellStyle name="40% - Accent2 7" xfId="56747" hidden="1"/>
    <cellStyle name="40% - Accent2 7" xfId="56824" hidden="1"/>
    <cellStyle name="40% - Accent2 7" xfId="56903" hidden="1"/>
    <cellStyle name="40% - Accent2 7" xfId="56468" hidden="1"/>
    <cellStyle name="40% - Accent2 7" xfId="56964" hidden="1"/>
    <cellStyle name="40% - Accent2 7" xfId="56464" hidden="1"/>
    <cellStyle name="40% - Accent2 7" xfId="57335" hidden="1"/>
    <cellStyle name="40% - Accent2 7" xfId="57419" hidden="1"/>
    <cellStyle name="40% - Accent2 7" xfId="57497" hidden="1"/>
    <cellStyle name="40% - Accent2 7" xfId="56587" hidden="1"/>
    <cellStyle name="40% - Accent2 7" xfId="57555" hidden="1"/>
    <cellStyle name="40% - Accent2 7" xfId="57221" hidden="1"/>
    <cellStyle name="40% - Accent2 7" xfId="57871" hidden="1"/>
    <cellStyle name="40% - Accent2 7" xfId="57951" hidden="1"/>
    <cellStyle name="40% - Accent2 7" xfId="58029" hidden="1"/>
    <cellStyle name="40% - Accent2 7" xfId="58209" hidden="1"/>
    <cellStyle name="40% - Accent2 7" xfId="58288" hidden="1"/>
    <cellStyle name="40% - Accent2 7" xfId="58366" hidden="1"/>
    <cellStyle name="40% - Accent2 7" xfId="58546" hidden="1"/>
    <cellStyle name="40% - Accent2 7" xfId="58625" hidden="1"/>
    <cellStyle name="40% - Accent2 8" xfId="60" hidden="1"/>
    <cellStyle name="40% - Accent2 8" xfId="136" hidden="1"/>
    <cellStyle name="40% - Accent2 8" xfId="213" hidden="1"/>
    <cellStyle name="40% - Accent2 8" xfId="391" hidden="1"/>
    <cellStyle name="40% - Accent2 8" xfId="1396" hidden="1"/>
    <cellStyle name="40% - Accent2 8" xfId="1538" hidden="1"/>
    <cellStyle name="40% - Accent2 8" xfId="1671" hidden="1"/>
    <cellStyle name="40% - Accent2 8" xfId="2105" hidden="1"/>
    <cellStyle name="40% - Accent2 8" xfId="1119" hidden="1"/>
    <cellStyle name="40% - Accent2 8" xfId="961" hidden="1"/>
    <cellStyle name="40% - Accent2 8" xfId="2463" hidden="1"/>
    <cellStyle name="40% - Accent2 8" xfId="2599" hidden="1"/>
    <cellStyle name="40% - Accent2 8" xfId="2749" hidden="1"/>
    <cellStyle name="40% - Accent2 8" xfId="3228" hidden="1"/>
    <cellStyle name="40% - Accent2 8" xfId="1048" hidden="1"/>
    <cellStyle name="40% - Accent2 8" xfId="1102" hidden="1"/>
    <cellStyle name="40% - Accent2 8" xfId="3516" hidden="1"/>
    <cellStyle name="40% - Accent2 8" xfId="3616" hidden="1"/>
    <cellStyle name="40% - Accent2 8" xfId="3708" hidden="1"/>
    <cellStyle name="40% - Accent2 8" xfId="4277" hidden="1"/>
    <cellStyle name="40% - Accent2 8" xfId="4391" hidden="1"/>
    <cellStyle name="40% - Accent2 8" xfId="4506" hidden="1"/>
    <cellStyle name="40% - Accent2 8" xfId="4890" hidden="1"/>
    <cellStyle name="40% - Accent2 8" xfId="4970" hidden="1"/>
    <cellStyle name="40% - Accent2 8" xfId="5496" hidden="1"/>
    <cellStyle name="40% - Accent2 8" xfId="5570" hidden="1"/>
    <cellStyle name="40% - Accent2 8" xfId="5646" hidden="1"/>
    <cellStyle name="40% - Accent2 8" xfId="5724" hidden="1"/>
    <cellStyle name="40% - Accent2 8" xfId="6309" hidden="1"/>
    <cellStyle name="40% - Accent2 8" xfId="6385" hidden="1"/>
    <cellStyle name="40% - Accent2 8" xfId="6464" hidden="1"/>
    <cellStyle name="40% - Accent2 8" xfId="6715" hidden="1"/>
    <cellStyle name="40% - Accent2 8" xfId="6114" hidden="1"/>
    <cellStyle name="40% - Accent2 8" xfId="6057" hidden="1"/>
    <cellStyle name="40% - Accent2 8" xfId="6904" hidden="1"/>
    <cellStyle name="40% - Accent2 8" xfId="6980" hidden="1"/>
    <cellStyle name="40% - Accent2 8" xfId="7058" hidden="1"/>
    <cellStyle name="40% - Accent2 8" xfId="7279" hidden="1"/>
    <cellStyle name="40% - Accent2 8" xfId="6072" hidden="1"/>
    <cellStyle name="40% - Accent2 8" xfId="6098" hidden="1"/>
    <cellStyle name="40% - Accent2 8" xfId="7436" hidden="1"/>
    <cellStyle name="40% - Accent2 8" xfId="7512" hidden="1"/>
    <cellStyle name="40% - Accent2 8" xfId="7590" hidden="1"/>
    <cellStyle name="40% - Accent2 8" xfId="7773" hidden="1"/>
    <cellStyle name="40% - Accent2 8" xfId="7849" hidden="1"/>
    <cellStyle name="40% - Accent2 8" xfId="7927" hidden="1"/>
    <cellStyle name="40% - Accent2 8" xfId="8110" hidden="1"/>
    <cellStyle name="40% - Accent2 8" xfId="8186" hidden="1"/>
    <cellStyle name="40% - Accent2 8" xfId="8288" hidden="1"/>
    <cellStyle name="40% - Accent2 8" xfId="8362" hidden="1"/>
    <cellStyle name="40% - Accent2 8" xfId="8438" hidden="1"/>
    <cellStyle name="40% - Accent2 8" xfId="8516" hidden="1"/>
    <cellStyle name="40% - Accent2 8" xfId="9101" hidden="1"/>
    <cellStyle name="40% - Accent2 8" xfId="9177" hidden="1"/>
    <cellStyle name="40% - Accent2 8" xfId="9256" hidden="1"/>
    <cellStyle name="40% - Accent2 8" xfId="9507" hidden="1"/>
    <cellStyle name="40% - Accent2 8" xfId="8906" hidden="1"/>
    <cellStyle name="40% - Accent2 8" xfId="8849" hidden="1"/>
    <cellStyle name="40% - Accent2 8" xfId="9696" hidden="1"/>
    <cellStyle name="40% - Accent2 8" xfId="9772" hidden="1"/>
    <cellStyle name="40% - Accent2 8" xfId="9850" hidden="1"/>
    <cellStyle name="40% - Accent2 8" xfId="10071" hidden="1"/>
    <cellStyle name="40% - Accent2 8" xfId="8864" hidden="1"/>
    <cellStyle name="40% - Accent2 8" xfId="8890" hidden="1"/>
    <cellStyle name="40% - Accent2 8" xfId="10228" hidden="1"/>
    <cellStyle name="40% - Accent2 8" xfId="10304" hidden="1"/>
    <cellStyle name="40% - Accent2 8" xfId="10382" hidden="1"/>
    <cellStyle name="40% - Accent2 8" xfId="10565" hidden="1"/>
    <cellStyle name="40% - Accent2 8" xfId="10641" hidden="1"/>
    <cellStyle name="40% - Accent2 8" xfId="10719" hidden="1"/>
    <cellStyle name="40% - Accent2 8" xfId="10902" hidden="1"/>
    <cellStyle name="40% - Accent2 8" xfId="10978" hidden="1"/>
    <cellStyle name="40% - Accent2 8" xfId="5418" hidden="1"/>
    <cellStyle name="40% - Accent2 8" xfId="5344" hidden="1"/>
    <cellStyle name="40% - Accent2 8" xfId="5266" hidden="1"/>
    <cellStyle name="40% - Accent2 8" xfId="5181" hidden="1"/>
    <cellStyle name="40% - Accent2 8" xfId="4015" hidden="1"/>
    <cellStyle name="40% - Accent2 8" xfId="3933" hidden="1"/>
    <cellStyle name="40% - Accent2 8" xfId="3848" hidden="1"/>
    <cellStyle name="40% - Accent2 8" xfId="3229" hidden="1"/>
    <cellStyle name="40% - Accent2 8" xfId="4451" hidden="1"/>
    <cellStyle name="40% - Accent2 8" xfId="4587" hidden="1"/>
    <cellStyle name="40% - Accent2 8" xfId="2888" hidden="1"/>
    <cellStyle name="40% - Accent2 8" xfId="2736" hidden="1"/>
    <cellStyle name="40% - Accent2 8" xfId="2571" hidden="1"/>
    <cellStyle name="40% - Accent2 8" xfId="2095" hidden="1"/>
    <cellStyle name="40% - Accent2 8" xfId="4571" hidden="1"/>
    <cellStyle name="40% - Accent2 8" xfId="4484" hidden="1"/>
    <cellStyle name="40% - Accent2 8" xfId="1727" hidden="1"/>
    <cellStyle name="40% - Accent2 8" xfId="1536" hidden="1"/>
    <cellStyle name="40% - Accent2 8" xfId="1368" hidden="1"/>
    <cellStyle name="40% - Accent2 8" xfId="877" hidden="1"/>
    <cellStyle name="40% - Accent2 8" xfId="801" hidden="1"/>
    <cellStyle name="40% - Accent2 8" xfId="723" hidden="1"/>
    <cellStyle name="40% - Accent2 8" xfId="11054" hidden="1"/>
    <cellStyle name="40% - Accent2 8" xfId="11130" hidden="1"/>
    <cellStyle name="40% - Accent2 8" xfId="11232" hidden="1"/>
    <cellStyle name="40% - Accent2 8" xfId="11306" hidden="1"/>
    <cellStyle name="40% - Accent2 8" xfId="11382" hidden="1"/>
    <cellStyle name="40% - Accent2 8" xfId="11460" hidden="1"/>
    <cellStyle name="40% - Accent2 8" xfId="12045" hidden="1"/>
    <cellStyle name="40% - Accent2 8" xfId="12121" hidden="1"/>
    <cellStyle name="40% - Accent2 8" xfId="12200" hidden="1"/>
    <cellStyle name="40% - Accent2 8" xfId="12451" hidden="1"/>
    <cellStyle name="40% - Accent2 8" xfId="11850" hidden="1"/>
    <cellStyle name="40% - Accent2 8" xfId="11793" hidden="1"/>
    <cellStyle name="40% - Accent2 8" xfId="12640" hidden="1"/>
    <cellStyle name="40% - Accent2 8" xfId="12716" hidden="1"/>
    <cellStyle name="40% - Accent2 8" xfId="12794" hidden="1"/>
    <cellStyle name="40% - Accent2 8" xfId="13015" hidden="1"/>
    <cellStyle name="40% - Accent2 8" xfId="11808" hidden="1"/>
    <cellStyle name="40% - Accent2 8" xfId="11834" hidden="1"/>
    <cellStyle name="40% - Accent2 8" xfId="13172" hidden="1"/>
    <cellStyle name="40% - Accent2 8" xfId="13248" hidden="1"/>
    <cellStyle name="40% - Accent2 8" xfId="13326" hidden="1"/>
    <cellStyle name="40% - Accent2 8" xfId="13509" hidden="1"/>
    <cellStyle name="40% - Accent2 8" xfId="13585" hidden="1"/>
    <cellStyle name="40% - Accent2 8" xfId="13663" hidden="1"/>
    <cellStyle name="40% - Accent2 8" xfId="13846" hidden="1"/>
    <cellStyle name="40% - Accent2 8" xfId="13922" hidden="1"/>
    <cellStyle name="40% - Accent2 8" xfId="14024" hidden="1"/>
    <cellStyle name="40% - Accent2 8" xfId="14098" hidden="1"/>
    <cellStyle name="40% - Accent2 8" xfId="14174" hidden="1"/>
    <cellStyle name="40% - Accent2 8" xfId="14252" hidden="1"/>
    <cellStyle name="40% - Accent2 8" xfId="14837" hidden="1"/>
    <cellStyle name="40% - Accent2 8" xfId="14913" hidden="1"/>
    <cellStyle name="40% - Accent2 8" xfId="14992" hidden="1"/>
    <cellStyle name="40% - Accent2 8" xfId="15243" hidden="1"/>
    <cellStyle name="40% - Accent2 8" xfId="14642" hidden="1"/>
    <cellStyle name="40% - Accent2 8" xfId="14585" hidden="1"/>
    <cellStyle name="40% - Accent2 8" xfId="15432" hidden="1"/>
    <cellStyle name="40% - Accent2 8" xfId="15508" hidden="1"/>
    <cellStyle name="40% - Accent2 8" xfId="15586" hidden="1"/>
    <cellStyle name="40% - Accent2 8" xfId="15807" hidden="1"/>
    <cellStyle name="40% - Accent2 8" xfId="14600" hidden="1"/>
    <cellStyle name="40% - Accent2 8" xfId="14626" hidden="1"/>
    <cellStyle name="40% - Accent2 8" xfId="15964" hidden="1"/>
    <cellStyle name="40% - Accent2 8" xfId="16040" hidden="1"/>
    <cellStyle name="40% - Accent2 8" xfId="16118" hidden="1"/>
    <cellStyle name="40% - Accent2 8" xfId="16301" hidden="1"/>
    <cellStyle name="40% - Accent2 8" xfId="16377" hidden="1"/>
    <cellStyle name="40% - Accent2 8" xfId="16455" hidden="1"/>
    <cellStyle name="40% - Accent2 8" xfId="16638" hidden="1"/>
    <cellStyle name="40% - Accent2 8" xfId="16714" hidden="1"/>
    <cellStyle name="40% - Accent2 8" xfId="16857" hidden="1"/>
    <cellStyle name="40% - Accent2 8" xfId="16931" hidden="1"/>
    <cellStyle name="40% - Accent2 8" xfId="17007" hidden="1"/>
    <cellStyle name="40% - Accent2 8" xfId="17085" hidden="1"/>
    <cellStyle name="40% - Accent2 8" xfId="17670" hidden="1"/>
    <cellStyle name="40% - Accent2 8" xfId="17746" hidden="1"/>
    <cellStyle name="40% - Accent2 8" xfId="17825" hidden="1"/>
    <cellStyle name="40% - Accent2 8" xfId="18076" hidden="1"/>
    <cellStyle name="40% - Accent2 8" xfId="17475" hidden="1"/>
    <cellStyle name="40% - Accent2 8" xfId="17418" hidden="1"/>
    <cellStyle name="40% - Accent2 8" xfId="18265" hidden="1"/>
    <cellStyle name="40% - Accent2 8" xfId="18341" hidden="1"/>
    <cellStyle name="40% - Accent2 8" xfId="18419" hidden="1"/>
    <cellStyle name="40% - Accent2 8" xfId="18640" hidden="1"/>
    <cellStyle name="40% - Accent2 8" xfId="17433" hidden="1"/>
    <cellStyle name="40% - Accent2 8" xfId="17459" hidden="1"/>
    <cellStyle name="40% - Accent2 8" xfId="18797" hidden="1"/>
    <cellStyle name="40% - Accent2 8" xfId="18873" hidden="1"/>
    <cellStyle name="40% - Accent2 8" xfId="18951" hidden="1"/>
    <cellStyle name="40% - Accent2 8" xfId="19134" hidden="1"/>
    <cellStyle name="40% - Accent2 8" xfId="19210" hidden="1"/>
    <cellStyle name="40% - Accent2 8" xfId="19288" hidden="1"/>
    <cellStyle name="40% - Accent2 8" xfId="19471" hidden="1"/>
    <cellStyle name="40% - Accent2 8" xfId="19547" hidden="1"/>
    <cellStyle name="40% - Accent2 8" xfId="19650" hidden="1"/>
    <cellStyle name="40% - Accent2 8" xfId="19724" hidden="1"/>
    <cellStyle name="40% - Accent2 8" xfId="19800" hidden="1"/>
    <cellStyle name="40% - Accent2 8" xfId="19878" hidden="1"/>
    <cellStyle name="40% - Accent2 8" xfId="20463" hidden="1"/>
    <cellStyle name="40% - Accent2 8" xfId="20539" hidden="1"/>
    <cellStyle name="40% - Accent2 8" xfId="20618" hidden="1"/>
    <cellStyle name="40% - Accent2 8" xfId="20869" hidden="1"/>
    <cellStyle name="40% - Accent2 8" xfId="20268" hidden="1"/>
    <cellStyle name="40% - Accent2 8" xfId="20211" hidden="1"/>
    <cellStyle name="40% - Accent2 8" xfId="21058" hidden="1"/>
    <cellStyle name="40% - Accent2 8" xfId="21134" hidden="1"/>
    <cellStyle name="40% - Accent2 8" xfId="21212" hidden="1"/>
    <cellStyle name="40% - Accent2 8" xfId="21433" hidden="1"/>
    <cellStyle name="40% - Accent2 8" xfId="20226" hidden="1"/>
    <cellStyle name="40% - Accent2 8" xfId="20252" hidden="1"/>
    <cellStyle name="40% - Accent2 8" xfId="21590" hidden="1"/>
    <cellStyle name="40% - Accent2 8" xfId="21666" hidden="1"/>
    <cellStyle name="40% - Accent2 8" xfId="21744" hidden="1"/>
    <cellStyle name="40% - Accent2 8" xfId="21927" hidden="1"/>
    <cellStyle name="40% - Accent2 8" xfId="22003" hidden="1"/>
    <cellStyle name="40% - Accent2 8" xfId="22081" hidden="1"/>
    <cellStyle name="40% - Accent2 8" xfId="22264" hidden="1"/>
    <cellStyle name="40% - Accent2 8" xfId="22340" hidden="1"/>
    <cellStyle name="40% - Accent2 8" xfId="22442" hidden="1"/>
    <cellStyle name="40% - Accent2 8" xfId="22516" hidden="1"/>
    <cellStyle name="40% - Accent2 8" xfId="22592" hidden="1"/>
    <cellStyle name="40% - Accent2 8" xfId="22670" hidden="1"/>
    <cellStyle name="40% - Accent2 8" xfId="23255" hidden="1"/>
    <cellStyle name="40% - Accent2 8" xfId="23331" hidden="1"/>
    <cellStyle name="40% - Accent2 8" xfId="23410" hidden="1"/>
    <cellStyle name="40% - Accent2 8" xfId="23661" hidden="1"/>
    <cellStyle name="40% - Accent2 8" xfId="23060" hidden="1"/>
    <cellStyle name="40% - Accent2 8" xfId="23003" hidden="1"/>
    <cellStyle name="40% - Accent2 8" xfId="23850" hidden="1"/>
    <cellStyle name="40% - Accent2 8" xfId="23926" hidden="1"/>
    <cellStyle name="40% - Accent2 8" xfId="24004" hidden="1"/>
    <cellStyle name="40% - Accent2 8" xfId="24225" hidden="1"/>
    <cellStyle name="40% - Accent2 8" xfId="23018" hidden="1"/>
    <cellStyle name="40% - Accent2 8" xfId="23044" hidden="1"/>
    <cellStyle name="40% - Accent2 8" xfId="24382" hidden="1"/>
    <cellStyle name="40% - Accent2 8" xfId="24458" hidden="1"/>
    <cellStyle name="40% - Accent2 8" xfId="24536" hidden="1"/>
    <cellStyle name="40% - Accent2 8" xfId="24719" hidden="1"/>
    <cellStyle name="40% - Accent2 8" xfId="24795" hidden="1"/>
    <cellStyle name="40% - Accent2 8" xfId="24873" hidden="1"/>
    <cellStyle name="40% - Accent2 8" xfId="25056" hidden="1"/>
    <cellStyle name="40% - Accent2 8" xfId="25132" hidden="1"/>
    <cellStyle name="40% - Accent2 8" xfId="25235" hidden="1"/>
    <cellStyle name="40% - Accent2 8" xfId="25309" hidden="1"/>
    <cellStyle name="40% - Accent2 8" xfId="25385" hidden="1"/>
    <cellStyle name="40% - Accent2 8" xfId="25463" hidden="1"/>
    <cellStyle name="40% - Accent2 8" xfId="26048" hidden="1"/>
    <cellStyle name="40% - Accent2 8" xfId="26124" hidden="1"/>
    <cellStyle name="40% - Accent2 8" xfId="26203" hidden="1"/>
    <cellStyle name="40% - Accent2 8" xfId="26454" hidden="1"/>
    <cellStyle name="40% - Accent2 8" xfId="25853" hidden="1"/>
    <cellStyle name="40% - Accent2 8" xfId="25796" hidden="1"/>
    <cellStyle name="40% - Accent2 8" xfId="26643" hidden="1"/>
    <cellStyle name="40% - Accent2 8" xfId="26719" hidden="1"/>
    <cellStyle name="40% - Accent2 8" xfId="26797" hidden="1"/>
    <cellStyle name="40% - Accent2 8" xfId="27018" hidden="1"/>
    <cellStyle name="40% - Accent2 8" xfId="25811" hidden="1"/>
    <cellStyle name="40% - Accent2 8" xfId="25837" hidden="1"/>
    <cellStyle name="40% - Accent2 8" xfId="27175" hidden="1"/>
    <cellStyle name="40% - Accent2 8" xfId="27251" hidden="1"/>
    <cellStyle name="40% - Accent2 8" xfId="27329" hidden="1"/>
    <cellStyle name="40% - Accent2 8" xfId="27512" hidden="1"/>
    <cellStyle name="40% - Accent2 8" xfId="27588" hidden="1"/>
    <cellStyle name="40% - Accent2 8" xfId="27666" hidden="1"/>
    <cellStyle name="40% - Accent2 8" xfId="27849" hidden="1"/>
    <cellStyle name="40% - Accent2 8" xfId="27925" hidden="1"/>
    <cellStyle name="40% - Accent2 8" xfId="28028" hidden="1"/>
    <cellStyle name="40% - Accent2 8" xfId="28102" hidden="1"/>
    <cellStyle name="40% - Accent2 8" xfId="28178" hidden="1"/>
    <cellStyle name="40% - Accent2 8" xfId="28256" hidden="1"/>
    <cellStyle name="40% - Accent2 8" xfId="28841" hidden="1"/>
    <cellStyle name="40% - Accent2 8" xfId="28917" hidden="1"/>
    <cellStyle name="40% - Accent2 8" xfId="28996" hidden="1"/>
    <cellStyle name="40% - Accent2 8" xfId="29247" hidden="1"/>
    <cellStyle name="40% - Accent2 8" xfId="28646" hidden="1"/>
    <cellStyle name="40% - Accent2 8" xfId="28589" hidden="1"/>
    <cellStyle name="40% - Accent2 8" xfId="29436" hidden="1"/>
    <cellStyle name="40% - Accent2 8" xfId="29512" hidden="1"/>
    <cellStyle name="40% - Accent2 8" xfId="29590" hidden="1"/>
    <cellStyle name="40% - Accent2 8" xfId="29811" hidden="1"/>
    <cellStyle name="40% - Accent2 8" xfId="28604" hidden="1"/>
    <cellStyle name="40% - Accent2 8" xfId="28630" hidden="1"/>
    <cellStyle name="40% - Accent2 8" xfId="29968" hidden="1"/>
    <cellStyle name="40% - Accent2 8" xfId="30044" hidden="1"/>
    <cellStyle name="40% - Accent2 8" xfId="30122" hidden="1"/>
    <cellStyle name="40% - Accent2 8" xfId="30305" hidden="1"/>
    <cellStyle name="40% - Accent2 8" xfId="30381" hidden="1"/>
    <cellStyle name="40% - Accent2 8" xfId="30459" hidden="1"/>
    <cellStyle name="40% - Accent2 8" xfId="30642" hidden="1"/>
    <cellStyle name="40% - Accent2 8" xfId="30718" hidden="1"/>
    <cellStyle name="40% - Accent2 8" xfId="30820" hidden="1"/>
    <cellStyle name="40% - Accent2 8" xfId="30894" hidden="1"/>
    <cellStyle name="40% - Accent2 8" xfId="30970" hidden="1"/>
    <cellStyle name="40% - Accent2 8" xfId="31048" hidden="1"/>
    <cellStyle name="40% - Accent2 8" xfId="31633" hidden="1"/>
    <cellStyle name="40% - Accent2 8" xfId="31709" hidden="1"/>
    <cellStyle name="40% - Accent2 8" xfId="31788" hidden="1"/>
    <cellStyle name="40% - Accent2 8" xfId="32039" hidden="1"/>
    <cellStyle name="40% - Accent2 8" xfId="31438" hidden="1"/>
    <cellStyle name="40% - Accent2 8" xfId="31381" hidden="1"/>
    <cellStyle name="40% - Accent2 8" xfId="32228" hidden="1"/>
    <cellStyle name="40% - Accent2 8" xfId="32304" hidden="1"/>
    <cellStyle name="40% - Accent2 8" xfId="32382" hidden="1"/>
    <cellStyle name="40% - Accent2 8" xfId="32603" hidden="1"/>
    <cellStyle name="40% - Accent2 8" xfId="31396" hidden="1"/>
    <cellStyle name="40% - Accent2 8" xfId="31422" hidden="1"/>
    <cellStyle name="40% - Accent2 8" xfId="32760" hidden="1"/>
    <cellStyle name="40% - Accent2 8" xfId="32836" hidden="1"/>
    <cellStyle name="40% - Accent2 8" xfId="32914" hidden="1"/>
    <cellStyle name="40% - Accent2 8" xfId="33097" hidden="1"/>
    <cellStyle name="40% - Accent2 8" xfId="33173" hidden="1"/>
    <cellStyle name="40% - Accent2 8" xfId="33251" hidden="1"/>
    <cellStyle name="40% - Accent2 8" xfId="33434" hidden="1"/>
    <cellStyle name="40% - Accent2 8" xfId="33510" hidden="1"/>
    <cellStyle name="40% - Accent2 8" xfId="33611" hidden="1"/>
    <cellStyle name="40% - Accent2 8" xfId="33685" hidden="1"/>
    <cellStyle name="40% - Accent2 8" xfId="33761" hidden="1"/>
    <cellStyle name="40% - Accent2 8" xfId="33839" hidden="1"/>
    <cellStyle name="40% - Accent2 8" xfId="34424" hidden="1"/>
    <cellStyle name="40% - Accent2 8" xfId="34500" hidden="1"/>
    <cellStyle name="40% - Accent2 8" xfId="34579" hidden="1"/>
    <cellStyle name="40% - Accent2 8" xfId="34830" hidden="1"/>
    <cellStyle name="40% - Accent2 8" xfId="34229" hidden="1"/>
    <cellStyle name="40% - Accent2 8" xfId="34172" hidden="1"/>
    <cellStyle name="40% - Accent2 8" xfId="35019" hidden="1"/>
    <cellStyle name="40% - Accent2 8" xfId="35095" hidden="1"/>
    <cellStyle name="40% - Accent2 8" xfId="35173" hidden="1"/>
    <cellStyle name="40% - Accent2 8" xfId="35394" hidden="1"/>
    <cellStyle name="40% - Accent2 8" xfId="34187" hidden="1"/>
    <cellStyle name="40% - Accent2 8" xfId="34213" hidden="1"/>
    <cellStyle name="40% - Accent2 8" xfId="35551" hidden="1"/>
    <cellStyle name="40% - Accent2 8" xfId="35627" hidden="1"/>
    <cellStyle name="40% - Accent2 8" xfId="35705" hidden="1"/>
    <cellStyle name="40% - Accent2 8" xfId="35888" hidden="1"/>
    <cellStyle name="40% - Accent2 8" xfId="35964" hidden="1"/>
    <cellStyle name="40% - Accent2 8" xfId="36042" hidden="1"/>
    <cellStyle name="40% - Accent2 8" xfId="36225" hidden="1"/>
    <cellStyle name="40% - Accent2 8" xfId="36301" hidden="1"/>
    <cellStyle name="40% - Accent2 8" xfId="36403" hidden="1"/>
    <cellStyle name="40% - Accent2 8" xfId="36477" hidden="1"/>
    <cellStyle name="40% - Accent2 8" xfId="36553" hidden="1"/>
    <cellStyle name="40% - Accent2 8" xfId="36631" hidden="1"/>
    <cellStyle name="40% - Accent2 8" xfId="37216" hidden="1"/>
    <cellStyle name="40% - Accent2 8" xfId="37292" hidden="1"/>
    <cellStyle name="40% - Accent2 8" xfId="37371" hidden="1"/>
    <cellStyle name="40% - Accent2 8" xfId="37622" hidden="1"/>
    <cellStyle name="40% - Accent2 8" xfId="37021" hidden="1"/>
    <cellStyle name="40% - Accent2 8" xfId="36964" hidden="1"/>
    <cellStyle name="40% - Accent2 8" xfId="37811" hidden="1"/>
    <cellStyle name="40% - Accent2 8" xfId="37887" hidden="1"/>
    <cellStyle name="40% - Accent2 8" xfId="37965" hidden="1"/>
    <cellStyle name="40% - Accent2 8" xfId="38186" hidden="1"/>
    <cellStyle name="40% - Accent2 8" xfId="36979" hidden="1"/>
    <cellStyle name="40% - Accent2 8" xfId="37005" hidden="1"/>
    <cellStyle name="40% - Accent2 8" xfId="38343" hidden="1"/>
    <cellStyle name="40% - Accent2 8" xfId="38419" hidden="1"/>
    <cellStyle name="40% - Accent2 8" xfId="38497" hidden="1"/>
    <cellStyle name="40% - Accent2 8" xfId="38680" hidden="1"/>
    <cellStyle name="40% - Accent2 8" xfId="38756" hidden="1"/>
    <cellStyle name="40% - Accent2 8" xfId="38834" hidden="1"/>
    <cellStyle name="40% - Accent2 8" xfId="39017" hidden="1"/>
    <cellStyle name="40% - Accent2 8" xfId="39093" hidden="1"/>
    <cellStyle name="40% - Accent2 8" xfId="39195" hidden="1"/>
    <cellStyle name="40% - Accent2 8" xfId="39269" hidden="1"/>
    <cellStyle name="40% - Accent2 8" xfId="39345" hidden="1"/>
    <cellStyle name="40% - Accent2 8" xfId="39423" hidden="1"/>
    <cellStyle name="40% - Accent2 8" xfId="40008" hidden="1"/>
    <cellStyle name="40% - Accent2 8" xfId="40084" hidden="1"/>
    <cellStyle name="40% - Accent2 8" xfId="40163" hidden="1"/>
    <cellStyle name="40% - Accent2 8" xfId="40414" hidden="1"/>
    <cellStyle name="40% - Accent2 8" xfId="39813" hidden="1"/>
    <cellStyle name="40% - Accent2 8" xfId="39756" hidden="1"/>
    <cellStyle name="40% - Accent2 8" xfId="40603" hidden="1"/>
    <cellStyle name="40% - Accent2 8" xfId="40679" hidden="1"/>
    <cellStyle name="40% - Accent2 8" xfId="40757" hidden="1"/>
    <cellStyle name="40% - Accent2 8" xfId="40978" hidden="1"/>
    <cellStyle name="40% - Accent2 8" xfId="39771" hidden="1"/>
    <cellStyle name="40% - Accent2 8" xfId="39797" hidden="1"/>
    <cellStyle name="40% - Accent2 8" xfId="41135" hidden="1"/>
    <cellStyle name="40% - Accent2 8" xfId="41211" hidden="1"/>
    <cellStyle name="40% - Accent2 8" xfId="41289" hidden="1"/>
    <cellStyle name="40% - Accent2 8" xfId="41472" hidden="1"/>
    <cellStyle name="40% - Accent2 8" xfId="41548" hidden="1"/>
    <cellStyle name="40% - Accent2 8" xfId="41626" hidden="1"/>
    <cellStyle name="40% - Accent2 8" xfId="41809" hidden="1"/>
    <cellStyle name="40% - Accent2 8" xfId="41885" hidden="1"/>
    <cellStyle name="40% - Accent2 8" xfId="41985" hidden="1"/>
    <cellStyle name="40% - Accent2 8" xfId="42059" hidden="1"/>
    <cellStyle name="40% - Accent2 8" xfId="42135" hidden="1"/>
    <cellStyle name="40% - Accent2 8" xfId="42213" hidden="1"/>
    <cellStyle name="40% - Accent2 8" xfId="42798" hidden="1"/>
    <cellStyle name="40% - Accent2 8" xfId="42874" hidden="1"/>
    <cellStyle name="40% - Accent2 8" xfId="42953" hidden="1"/>
    <cellStyle name="40% - Accent2 8" xfId="43204" hidden="1"/>
    <cellStyle name="40% - Accent2 8" xfId="42603" hidden="1"/>
    <cellStyle name="40% - Accent2 8" xfId="42546" hidden="1"/>
    <cellStyle name="40% - Accent2 8" xfId="43393" hidden="1"/>
    <cellStyle name="40% - Accent2 8" xfId="43469" hidden="1"/>
    <cellStyle name="40% - Accent2 8" xfId="43547" hidden="1"/>
    <cellStyle name="40% - Accent2 8" xfId="43768" hidden="1"/>
    <cellStyle name="40% - Accent2 8" xfId="42561" hidden="1"/>
    <cellStyle name="40% - Accent2 8" xfId="42587" hidden="1"/>
    <cellStyle name="40% - Accent2 8" xfId="43925" hidden="1"/>
    <cellStyle name="40% - Accent2 8" xfId="44001" hidden="1"/>
    <cellStyle name="40% - Accent2 8" xfId="44079" hidden="1"/>
    <cellStyle name="40% - Accent2 8" xfId="44262" hidden="1"/>
    <cellStyle name="40% - Accent2 8" xfId="44338" hidden="1"/>
    <cellStyle name="40% - Accent2 8" xfId="44416" hidden="1"/>
    <cellStyle name="40% - Accent2 8" xfId="44599" hidden="1"/>
    <cellStyle name="40% - Accent2 8" xfId="44675" hidden="1"/>
    <cellStyle name="40% - Accent2 8" xfId="44777" hidden="1"/>
    <cellStyle name="40% - Accent2 8" xfId="44851" hidden="1"/>
    <cellStyle name="40% - Accent2 8" xfId="44927" hidden="1"/>
    <cellStyle name="40% - Accent2 8" xfId="45005" hidden="1"/>
    <cellStyle name="40% - Accent2 8" xfId="45590" hidden="1"/>
    <cellStyle name="40% - Accent2 8" xfId="45666" hidden="1"/>
    <cellStyle name="40% - Accent2 8" xfId="45745" hidden="1"/>
    <cellStyle name="40% - Accent2 8" xfId="45996" hidden="1"/>
    <cellStyle name="40% - Accent2 8" xfId="45395" hidden="1"/>
    <cellStyle name="40% - Accent2 8" xfId="45338" hidden="1"/>
    <cellStyle name="40% - Accent2 8" xfId="46185" hidden="1"/>
    <cellStyle name="40% - Accent2 8" xfId="46261" hidden="1"/>
    <cellStyle name="40% - Accent2 8" xfId="46339" hidden="1"/>
    <cellStyle name="40% - Accent2 8" xfId="46560" hidden="1"/>
    <cellStyle name="40% - Accent2 8" xfId="45353" hidden="1"/>
    <cellStyle name="40% - Accent2 8" xfId="45379" hidden="1"/>
    <cellStyle name="40% - Accent2 8" xfId="46717" hidden="1"/>
    <cellStyle name="40% - Accent2 8" xfId="46793" hidden="1"/>
    <cellStyle name="40% - Accent2 8" xfId="46871" hidden="1"/>
    <cellStyle name="40% - Accent2 8" xfId="47054" hidden="1"/>
    <cellStyle name="40% - Accent2 8" xfId="47130" hidden="1"/>
    <cellStyle name="40% - Accent2 8" xfId="47208" hidden="1"/>
    <cellStyle name="40% - Accent2 8" xfId="47391" hidden="1"/>
    <cellStyle name="40% - Accent2 8" xfId="47467" hidden="1"/>
    <cellStyle name="40% - Accent2 8" xfId="47569" hidden="1"/>
    <cellStyle name="40% - Accent2 8" xfId="47643" hidden="1"/>
    <cellStyle name="40% - Accent2 8" xfId="47719" hidden="1"/>
    <cellStyle name="40% - Accent2 8" xfId="47797" hidden="1"/>
    <cellStyle name="40% - Accent2 8" xfId="48382" hidden="1"/>
    <cellStyle name="40% - Accent2 8" xfId="48458" hidden="1"/>
    <cellStyle name="40% - Accent2 8" xfId="48537" hidden="1"/>
    <cellStyle name="40% - Accent2 8" xfId="48788" hidden="1"/>
    <cellStyle name="40% - Accent2 8" xfId="48187" hidden="1"/>
    <cellStyle name="40% - Accent2 8" xfId="48130" hidden="1"/>
    <cellStyle name="40% - Accent2 8" xfId="48977" hidden="1"/>
    <cellStyle name="40% - Accent2 8" xfId="49053" hidden="1"/>
    <cellStyle name="40% - Accent2 8" xfId="49131" hidden="1"/>
    <cellStyle name="40% - Accent2 8" xfId="49352" hidden="1"/>
    <cellStyle name="40% - Accent2 8" xfId="48145" hidden="1"/>
    <cellStyle name="40% - Accent2 8" xfId="48171" hidden="1"/>
    <cellStyle name="40% - Accent2 8" xfId="49509" hidden="1"/>
    <cellStyle name="40% - Accent2 8" xfId="49585" hidden="1"/>
    <cellStyle name="40% - Accent2 8" xfId="49663" hidden="1"/>
    <cellStyle name="40% - Accent2 8" xfId="49846" hidden="1"/>
    <cellStyle name="40% - Accent2 8" xfId="49922" hidden="1"/>
    <cellStyle name="40% - Accent2 8" xfId="50000" hidden="1"/>
    <cellStyle name="40% - Accent2 8" xfId="50183" hidden="1"/>
    <cellStyle name="40% - Accent2 8" xfId="50259" hidden="1"/>
    <cellStyle name="40% - Accent2 8" xfId="50359" hidden="1"/>
    <cellStyle name="40% - Accent2 8" xfId="50433" hidden="1"/>
    <cellStyle name="40% - Accent2 8" xfId="50509" hidden="1"/>
    <cellStyle name="40% - Accent2 8" xfId="50587" hidden="1"/>
    <cellStyle name="40% - Accent2 8" xfId="51172" hidden="1"/>
    <cellStyle name="40% - Accent2 8" xfId="51248" hidden="1"/>
    <cellStyle name="40% - Accent2 8" xfId="51327" hidden="1"/>
    <cellStyle name="40% - Accent2 8" xfId="51578" hidden="1"/>
    <cellStyle name="40% - Accent2 8" xfId="50977" hidden="1"/>
    <cellStyle name="40% - Accent2 8" xfId="50920" hidden="1"/>
    <cellStyle name="40% - Accent2 8" xfId="51767" hidden="1"/>
    <cellStyle name="40% - Accent2 8" xfId="51843" hidden="1"/>
    <cellStyle name="40% - Accent2 8" xfId="51921" hidden="1"/>
    <cellStyle name="40% - Accent2 8" xfId="52142" hidden="1"/>
    <cellStyle name="40% - Accent2 8" xfId="50935" hidden="1"/>
    <cellStyle name="40% - Accent2 8" xfId="50961" hidden="1"/>
    <cellStyle name="40% - Accent2 8" xfId="52299" hidden="1"/>
    <cellStyle name="40% - Accent2 8" xfId="52375" hidden="1"/>
    <cellStyle name="40% - Accent2 8" xfId="52453" hidden="1"/>
    <cellStyle name="40% - Accent2 8" xfId="52636" hidden="1"/>
    <cellStyle name="40% - Accent2 8" xfId="52712" hidden="1"/>
    <cellStyle name="40% - Accent2 8" xfId="52790" hidden="1"/>
    <cellStyle name="40% - Accent2 8" xfId="52973" hidden="1"/>
    <cellStyle name="40% - Accent2 8" xfId="53049" hidden="1"/>
    <cellStyle name="40% - Accent2 8" xfId="53151" hidden="1"/>
    <cellStyle name="40% - Accent2 8" xfId="53225" hidden="1"/>
    <cellStyle name="40% - Accent2 8" xfId="53301" hidden="1"/>
    <cellStyle name="40% - Accent2 8" xfId="53379" hidden="1"/>
    <cellStyle name="40% - Accent2 8" xfId="53964" hidden="1"/>
    <cellStyle name="40% - Accent2 8" xfId="54040" hidden="1"/>
    <cellStyle name="40% - Accent2 8" xfId="54119" hidden="1"/>
    <cellStyle name="40% - Accent2 8" xfId="54370" hidden="1"/>
    <cellStyle name="40% - Accent2 8" xfId="53769" hidden="1"/>
    <cellStyle name="40% - Accent2 8" xfId="53712" hidden="1"/>
    <cellStyle name="40% - Accent2 8" xfId="54559" hidden="1"/>
    <cellStyle name="40% - Accent2 8" xfId="54635" hidden="1"/>
    <cellStyle name="40% - Accent2 8" xfId="54713" hidden="1"/>
    <cellStyle name="40% - Accent2 8" xfId="54934" hidden="1"/>
    <cellStyle name="40% - Accent2 8" xfId="53727" hidden="1"/>
    <cellStyle name="40% - Accent2 8" xfId="53753" hidden="1"/>
    <cellStyle name="40% - Accent2 8" xfId="55091" hidden="1"/>
    <cellStyle name="40% - Accent2 8" xfId="55167" hidden="1"/>
    <cellStyle name="40% - Accent2 8" xfId="55245" hidden="1"/>
    <cellStyle name="40% - Accent2 8" xfId="55428" hidden="1"/>
    <cellStyle name="40% - Accent2 8" xfId="55504" hidden="1"/>
    <cellStyle name="40% - Accent2 8" xfId="55582" hidden="1"/>
    <cellStyle name="40% - Accent2 8" xfId="55765" hidden="1"/>
    <cellStyle name="40% - Accent2 8" xfId="55841" hidden="1"/>
    <cellStyle name="40% - Accent2 8" xfId="55943" hidden="1"/>
    <cellStyle name="40% - Accent2 8" xfId="56017" hidden="1"/>
    <cellStyle name="40% - Accent2 8" xfId="56093" hidden="1"/>
    <cellStyle name="40% - Accent2 8" xfId="56171" hidden="1"/>
    <cellStyle name="40% - Accent2 8" xfId="56756" hidden="1"/>
    <cellStyle name="40% - Accent2 8" xfId="56832" hidden="1"/>
    <cellStyle name="40% - Accent2 8" xfId="56911" hidden="1"/>
    <cellStyle name="40% - Accent2 8" xfId="57162" hidden="1"/>
    <cellStyle name="40% - Accent2 8" xfId="56561" hidden="1"/>
    <cellStyle name="40% - Accent2 8" xfId="56504" hidden="1"/>
    <cellStyle name="40% - Accent2 8" xfId="57351" hidden="1"/>
    <cellStyle name="40% - Accent2 8" xfId="57427" hidden="1"/>
    <cellStyle name="40% - Accent2 8" xfId="57505" hidden="1"/>
    <cellStyle name="40% - Accent2 8" xfId="57726" hidden="1"/>
    <cellStyle name="40% - Accent2 8" xfId="56519" hidden="1"/>
    <cellStyle name="40% - Accent2 8" xfId="56545" hidden="1"/>
    <cellStyle name="40% - Accent2 8" xfId="57883" hidden="1"/>
    <cellStyle name="40% - Accent2 8" xfId="57959" hidden="1"/>
    <cellStyle name="40% - Accent2 8" xfId="58037" hidden="1"/>
    <cellStyle name="40% - Accent2 8" xfId="58220" hidden="1"/>
    <cellStyle name="40% - Accent2 8" xfId="58296" hidden="1"/>
    <cellStyle name="40% - Accent2 8" xfId="58374" hidden="1"/>
    <cellStyle name="40% - Accent2 8" xfId="58557" hidden="1"/>
    <cellStyle name="40% - Accent2 8" xfId="58633" hidden="1"/>
    <cellStyle name="40% - Accent2 9" xfId="73" hidden="1"/>
    <cellStyle name="40% - Accent2 9" xfId="149" hidden="1"/>
    <cellStyle name="40% - Accent2 9" xfId="234" hidden="1"/>
    <cellStyle name="40% - Accent2 9" xfId="405" hidden="1"/>
    <cellStyle name="40% - Accent2 9" xfId="1412" hidden="1"/>
    <cellStyle name="40% - Accent2 9" xfId="1557" hidden="1"/>
    <cellStyle name="40% - Accent2 9" xfId="1694" hidden="1"/>
    <cellStyle name="40% - Accent2 9" xfId="2115" hidden="1"/>
    <cellStyle name="40% - Accent2 9" xfId="1235" hidden="1"/>
    <cellStyle name="40% - Accent2 9" xfId="1094" hidden="1"/>
    <cellStyle name="40% - Accent2 9" xfId="2477" hidden="1"/>
    <cellStyle name="40% - Accent2 9" xfId="2615" hidden="1"/>
    <cellStyle name="40% - Accent2 9" xfId="2764" hidden="1"/>
    <cellStyle name="40% - Accent2 9" xfId="3237" hidden="1"/>
    <cellStyle name="40% - Accent2 9" xfId="1811" hidden="1"/>
    <cellStyle name="40% - Accent2 9" xfId="1147" hidden="1"/>
    <cellStyle name="40% - Accent2 9" xfId="3534" hidden="1"/>
    <cellStyle name="40% - Accent2 9" xfId="3633" hidden="1"/>
    <cellStyle name="40% - Accent2 9" xfId="3724" hidden="1"/>
    <cellStyle name="40% - Accent2 9" xfId="4296" hidden="1"/>
    <cellStyle name="40% - Accent2 9" xfId="4407" hidden="1"/>
    <cellStyle name="40% - Accent2 9" xfId="4519" hidden="1"/>
    <cellStyle name="40% - Accent2 9" xfId="4904" hidden="1"/>
    <cellStyle name="40% - Accent2 9" xfId="4983" hidden="1"/>
    <cellStyle name="40% - Accent2 9" xfId="5509" hidden="1"/>
    <cellStyle name="40% - Accent2 9" xfId="5583" hidden="1"/>
    <cellStyle name="40% - Accent2 9" xfId="5659" hidden="1"/>
    <cellStyle name="40% - Accent2 9" xfId="5737" hidden="1"/>
    <cellStyle name="40% - Accent2 9" xfId="6322" hidden="1"/>
    <cellStyle name="40% - Accent2 9" xfId="6398" hidden="1"/>
    <cellStyle name="40% - Accent2 9" xfId="6477" hidden="1"/>
    <cellStyle name="40% - Accent2 9" xfId="6725" hidden="1"/>
    <cellStyle name="40% - Accent2 9" xfId="6217" hidden="1"/>
    <cellStyle name="40% - Accent2 9" xfId="6090" hidden="1"/>
    <cellStyle name="40% - Accent2 9" xfId="6917" hidden="1"/>
    <cellStyle name="40% - Accent2 9" xfId="6993" hidden="1"/>
    <cellStyle name="40% - Accent2 9" xfId="7071" hidden="1"/>
    <cellStyle name="40% - Accent2 9" xfId="7285" hidden="1"/>
    <cellStyle name="40% - Accent2 9" xfId="6570" hidden="1"/>
    <cellStyle name="40% - Accent2 9" xfId="6139" hidden="1"/>
    <cellStyle name="40% - Accent2 9" xfId="7449" hidden="1"/>
    <cellStyle name="40% - Accent2 9" xfId="7525" hidden="1"/>
    <cellStyle name="40% - Accent2 9" xfId="7603" hidden="1"/>
    <cellStyle name="40% - Accent2 9" xfId="7786" hidden="1"/>
    <cellStyle name="40% - Accent2 9" xfId="7862" hidden="1"/>
    <cellStyle name="40% - Accent2 9" xfId="7940" hidden="1"/>
    <cellStyle name="40% - Accent2 9" xfId="8123" hidden="1"/>
    <cellStyle name="40% - Accent2 9" xfId="8199" hidden="1"/>
    <cellStyle name="40% - Accent2 9" xfId="8301" hidden="1"/>
    <cellStyle name="40% - Accent2 9" xfId="8375" hidden="1"/>
    <cellStyle name="40% - Accent2 9" xfId="8451" hidden="1"/>
    <cellStyle name="40% - Accent2 9" xfId="8529" hidden="1"/>
    <cellStyle name="40% - Accent2 9" xfId="9114" hidden="1"/>
    <cellStyle name="40% - Accent2 9" xfId="9190" hidden="1"/>
    <cellStyle name="40% - Accent2 9" xfId="9269" hidden="1"/>
    <cellStyle name="40% - Accent2 9" xfId="9517" hidden="1"/>
    <cellStyle name="40% - Accent2 9" xfId="9009" hidden="1"/>
    <cellStyle name="40% - Accent2 9" xfId="8882" hidden="1"/>
    <cellStyle name="40% - Accent2 9" xfId="9709" hidden="1"/>
    <cellStyle name="40% - Accent2 9" xfId="9785" hidden="1"/>
    <cellStyle name="40% - Accent2 9" xfId="9863" hidden="1"/>
    <cellStyle name="40% - Accent2 9" xfId="10077" hidden="1"/>
    <cellStyle name="40% - Accent2 9" xfId="9362" hidden="1"/>
    <cellStyle name="40% - Accent2 9" xfId="8931" hidden="1"/>
    <cellStyle name="40% - Accent2 9" xfId="10241" hidden="1"/>
    <cellStyle name="40% - Accent2 9" xfId="10317" hidden="1"/>
    <cellStyle name="40% - Accent2 9" xfId="10395" hidden="1"/>
    <cellStyle name="40% - Accent2 9" xfId="10578" hidden="1"/>
    <cellStyle name="40% - Accent2 9" xfId="10654" hidden="1"/>
    <cellStyle name="40% - Accent2 9" xfId="10732" hidden="1"/>
    <cellStyle name="40% - Accent2 9" xfId="10915" hidden="1"/>
    <cellStyle name="40% - Accent2 9" xfId="10991" hidden="1"/>
    <cellStyle name="40% - Accent2 9" xfId="5405" hidden="1"/>
    <cellStyle name="40% - Accent2 9" xfId="5331" hidden="1"/>
    <cellStyle name="40% - Accent2 9" xfId="5251" hidden="1"/>
    <cellStyle name="40% - Accent2 9" xfId="5168" hidden="1"/>
    <cellStyle name="40% - Accent2 9" xfId="4000" hidden="1"/>
    <cellStyle name="40% - Accent2 9" xfId="3919" hidden="1"/>
    <cellStyle name="40% - Accent2 9" xfId="3833" hidden="1"/>
    <cellStyle name="40% - Accent2 9" xfId="3216" hidden="1"/>
    <cellStyle name="40% - Accent2 9" xfId="4211" hidden="1"/>
    <cellStyle name="40% - Accent2 9" xfId="4496" hidden="1"/>
    <cellStyle name="40% - Accent2 9" xfId="2869" hidden="1"/>
    <cellStyle name="40% - Accent2 9" xfId="2720" hidden="1"/>
    <cellStyle name="40% - Accent2 9" xfId="2555" hidden="1"/>
    <cellStyle name="40% - Accent2 9" xfId="2089" hidden="1"/>
    <cellStyle name="40% - Accent2 9" xfId="3591" hidden="1"/>
    <cellStyle name="40% - Accent2 9" xfId="4358" hidden="1"/>
    <cellStyle name="40% - Accent2 9" xfId="1689" hidden="1"/>
    <cellStyle name="40% - Accent2 9" xfId="1517" hidden="1"/>
    <cellStyle name="40% - Accent2 9" xfId="1352" hidden="1"/>
    <cellStyle name="40% - Accent2 9" xfId="864" hidden="1"/>
    <cellStyle name="40% - Accent2 9" xfId="788" hidden="1"/>
    <cellStyle name="40% - Accent2 9" xfId="710" hidden="1"/>
    <cellStyle name="40% - Accent2 9" xfId="11067" hidden="1"/>
    <cellStyle name="40% - Accent2 9" xfId="11143" hidden="1"/>
    <cellStyle name="40% - Accent2 9" xfId="11245" hidden="1"/>
    <cellStyle name="40% - Accent2 9" xfId="11319" hidden="1"/>
    <cellStyle name="40% - Accent2 9" xfId="11395" hidden="1"/>
    <cellStyle name="40% - Accent2 9" xfId="11473" hidden="1"/>
    <cellStyle name="40% - Accent2 9" xfId="12058" hidden="1"/>
    <cellStyle name="40% - Accent2 9" xfId="12134" hidden="1"/>
    <cellStyle name="40% - Accent2 9" xfId="12213" hidden="1"/>
    <cellStyle name="40% - Accent2 9" xfId="12461" hidden="1"/>
    <cellStyle name="40% - Accent2 9" xfId="11953" hidden="1"/>
    <cellStyle name="40% - Accent2 9" xfId="11826" hidden="1"/>
    <cellStyle name="40% - Accent2 9" xfId="12653" hidden="1"/>
    <cellStyle name="40% - Accent2 9" xfId="12729" hidden="1"/>
    <cellStyle name="40% - Accent2 9" xfId="12807" hidden="1"/>
    <cellStyle name="40% - Accent2 9" xfId="13021" hidden="1"/>
    <cellStyle name="40% - Accent2 9" xfId="12306" hidden="1"/>
    <cellStyle name="40% - Accent2 9" xfId="11875" hidden="1"/>
    <cellStyle name="40% - Accent2 9" xfId="13185" hidden="1"/>
    <cellStyle name="40% - Accent2 9" xfId="13261" hidden="1"/>
    <cellStyle name="40% - Accent2 9" xfId="13339" hidden="1"/>
    <cellStyle name="40% - Accent2 9" xfId="13522" hidden="1"/>
    <cellStyle name="40% - Accent2 9" xfId="13598" hidden="1"/>
    <cellStyle name="40% - Accent2 9" xfId="13676" hidden="1"/>
    <cellStyle name="40% - Accent2 9" xfId="13859" hidden="1"/>
    <cellStyle name="40% - Accent2 9" xfId="13935" hidden="1"/>
    <cellStyle name="40% - Accent2 9" xfId="14037" hidden="1"/>
    <cellStyle name="40% - Accent2 9" xfId="14111" hidden="1"/>
    <cellStyle name="40% - Accent2 9" xfId="14187" hidden="1"/>
    <cellStyle name="40% - Accent2 9" xfId="14265" hidden="1"/>
    <cellStyle name="40% - Accent2 9" xfId="14850" hidden="1"/>
    <cellStyle name="40% - Accent2 9" xfId="14926" hidden="1"/>
    <cellStyle name="40% - Accent2 9" xfId="15005" hidden="1"/>
    <cellStyle name="40% - Accent2 9" xfId="15253" hidden="1"/>
    <cellStyle name="40% - Accent2 9" xfId="14745" hidden="1"/>
    <cellStyle name="40% - Accent2 9" xfId="14618" hidden="1"/>
    <cellStyle name="40% - Accent2 9" xfId="15445" hidden="1"/>
    <cellStyle name="40% - Accent2 9" xfId="15521" hidden="1"/>
    <cellStyle name="40% - Accent2 9" xfId="15599" hidden="1"/>
    <cellStyle name="40% - Accent2 9" xfId="15813" hidden="1"/>
    <cellStyle name="40% - Accent2 9" xfId="15098" hidden="1"/>
    <cellStyle name="40% - Accent2 9" xfId="14667" hidden="1"/>
    <cellStyle name="40% - Accent2 9" xfId="15977" hidden="1"/>
    <cellStyle name="40% - Accent2 9" xfId="16053" hidden="1"/>
    <cellStyle name="40% - Accent2 9" xfId="16131" hidden="1"/>
    <cellStyle name="40% - Accent2 9" xfId="16314" hidden="1"/>
    <cellStyle name="40% - Accent2 9" xfId="16390" hidden="1"/>
    <cellStyle name="40% - Accent2 9" xfId="16468" hidden="1"/>
    <cellStyle name="40% - Accent2 9" xfId="16651" hidden="1"/>
    <cellStyle name="40% - Accent2 9" xfId="16727" hidden="1"/>
    <cellStyle name="40% - Accent2 9" xfId="16870" hidden="1"/>
    <cellStyle name="40% - Accent2 9" xfId="16944" hidden="1"/>
    <cellStyle name="40% - Accent2 9" xfId="17020" hidden="1"/>
    <cellStyle name="40% - Accent2 9" xfId="17098" hidden="1"/>
    <cellStyle name="40% - Accent2 9" xfId="17683" hidden="1"/>
    <cellStyle name="40% - Accent2 9" xfId="17759" hidden="1"/>
    <cellStyle name="40% - Accent2 9" xfId="17838" hidden="1"/>
    <cellStyle name="40% - Accent2 9" xfId="18086" hidden="1"/>
    <cellStyle name="40% - Accent2 9" xfId="17578" hidden="1"/>
    <cellStyle name="40% - Accent2 9" xfId="17451" hidden="1"/>
    <cellStyle name="40% - Accent2 9" xfId="18278" hidden="1"/>
    <cellStyle name="40% - Accent2 9" xfId="18354" hidden="1"/>
    <cellStyle name="40% - Accent2 9" xfId="18432" hidden="1"/>
    <cellStyle name="40% - Accent2 9" xfId="18646" hidden="1"/>
    <cellStyle name="40% - Accent2 9" xfId="17931" hidden="1"/>
    <cellStyle name="40% - Accent2 9" xfId="17500" hidden="1"/>
    <cellStyle name="40% - Accent2 9" xfId="18810" hidden="1"/>
    <cellStyle name="40% - Accent2 9" xfId="18886" hidden="1"/>
    <cellStyle name="40% - Accent2 9" xfId="18964" hidden="1"/>
    <cellStyle name="40% - Accent2 9" xfId="19147" hidden="1"/>
    <cellStyle name="40% - Accent2 9" xfId="19223" hidden="1"/>
    <cellStyle name="40% - Accent2 9" xfId="19301" hidden="1"/>
    <cellStyle name="40% - Accent2 9" xfId="19484" hidden="1"/>
    <cellStyle name="40% - Accent2 9" xfId="19560" hidden="1"/>
    <cellStyle name="40% - Accent2 9" xfId="19663" hidden="1"/>
    <cellStyle name="40% - Accent2 9" xfId="19737" hidden="1"/>
    <cellStyle name="40% - Accent2 9" xfId="19813" hidden="1"/>
    <cellStyle name="40% - Accent2 9" xfId="19891" hidden="1"/>
    <cellStyle name="40% - Accent2 9" xfId="20476" hidden="1"/>
    <cellStyle name="40% - Accent2 9" xfId="20552" hidden="1"/>
    <cellStyle name="40% - Accent2 9" xfId="20631" hidden="1"/>
    <cellStyle name="40% - Accent2 9" xfId="20879" hidden="1"/>
    <cellStyle name="40% - Accent2 9" xfId="20371" hidden="1"/>
    <cellStyle name="40% - Accent2 9" xfId="20244" hidden="1"/>
    <cellStyle name="40% - Accent2 9" xfId="21071" hidden="1"/>
    <cellStyle name="40% - Accent2 9" xfId="21147" hidden="1"/>
    <cellStyle name="40% - Accent2 9" xfId="21225" hidden="1"/>
    <cellStyle name="40% - Accent2 9" xfId="21439" hidden="1"/>
    <cellStyle name="40% - Accent2 9" xfId="20724" hidden="1"/>
    <cellStyle name="40% - Accent2 9" xfId="20293" hidden="1"/>
    <cellStyle name="40% - Accent2 9" xfId="21603" hidden="1"/>
    <cellStyle name="40% - Accent2 9" xfId="21679" hidden="1"/>
    <cellStyle name="40% - Accent2 9" xfId="21757" hidden="1"/>
    <cellStyle name="40% - Accent2 9" xfId="21940" hidden="1"/>
    <cellStyle name="40% - Accent2 9" xfId="22016" hidden="1"/>
    <cellStyle name="40% - Accent2 9" xfId="22094" hidden="1"/>
    <cellStyle name="40% - Accent2 9" xfId="22277" hidden="1"/>
    <cellStyle name="40% - Accent2 9" xfId="22353" hidden="1"/>
    <cellStyle name="40% - Accent2 9" xfId="22455" hidden="1"/>
    <cellStyle name="40% - Accent2 9" xfId="22529" hidden="1"/>
    <cellStyle name="40% - Accent2 9" xfId="22605" hidden="1"/>
    <cellStyle name="40% - Accent2 9" xfId="22683" hidden="1"/>
    <cellStyle name="40% - Accent2 9" xfId="23268" hidden="1"/>
    <cellStyle name="40% - Accent2 9" xfId="23344" hidden="1"/>
    <cellStyle name="40% - Accent2 9" xfId="23423" hidden="1"/>
    <cellStyle name="40% - Accent2 9" xfId="23671" hidden="1"/>
    <cellStyle name="40% - Accent2 9" xfId="23163" hidden="1"/>
    <cellStyle name="40% - Accent2 9" xfId="23036" hidden="1"/>
    <cellStyle name="40% - Accent2 9" xfId="23863" hidden="1"/>
    <cellStyle name="40% - Accent2 9" xfId="23939" hidden="1"/>
    <cellStyle name="40% - Accent2 9" xfId="24017" hidden="1"/>
    <cellStyle name="40% - Accent2 9" xfId="24231" hidden="1"/>
    <cellStyle name="40% - Accent2 9" xfId="23516" hidden="1"/>
    <cellStyle name="40% - Accent2 9" xfId="23085" hidden="1"/>
    <cellStyle name="40% - Accent2 9" xfId="24395" hidden="1"/>
    <cellStyle name="40% - Accent2 9" xfId="24471" hidden="1"/>
    <cellStyle name="40% - Accent2 9" xfId="24549" hidden="1"/>
    <cellStyle name="40% - Accent2 9" xfId="24732" hidden="1"/>
    <cellStyle name="40% - Accent2 9" xfId="24808" hidden="1"/>
    <cellStyle name="40% - Accent2 9" xfId="24886" hidden="1"/>
    <cellStyle name="40% - Accent2 9" xfId="25069" hidden="1"/>
    <cellStyle name="40% - Accent2 9" xfId="25145" hidden="1"/>
    <cellStyle name="40% - Accent2 9" xfId="25248" hidden="1"/>
    <cellStyle name="40% - Accent2 9" xfId="25322" hidden="1"/>
    <cellStyle name="40% - Accent2 9" xfId="25398" hidden="1"/>
    <cellStyle name="40% - Accent2 9" xfId="25476" hidden="1"/>
    <cellStyle name="40% - Accent2 9" xfId="26061" hidden="1"/>
    <cellStyle name="40% - Accent2 9" xfId="26137" hidden="1"/>
    <cellStyle name="40% - Accent2 9" xfId="26216" hidden="1"/>
    <cellStyle name="40% - Accent2 9" xfId="26464" hidden="1"/>
    <cellStyle name="40% - Accent2 9" xfId="25956" hidden="1"/>
    <cellStyle name="40% - Accent2 9" xfId="25829" hidden="1"/>
    <cellStyle name="40% - Accent2 9" xfId="26656" hidden="1"/>
    <cellStyle name="40% - Accent2 9" xfId="26732" hidden="1"/>
    <cellStyle name="40% - Accent2 9" xfId="26810" hidden="1"/>
    <cellStyle name="40% - Accent2 9" xfId="27024" hidden="1"/>
    <cellStyle name="40% - Accent2 9" xfId="26309" hidden="1"/>
    <cellStyle name="40% - Accent2 9" xfId="25878" hidden="1"/>
    <cellStyle name="40% - Accent2 9" xfId="27188" hidden="1"/>
    <cellStyle name="40% - Accent2 9" xfId="27264" hidden="1"/>
    <cellStyle name="40% - Accent2 9" xfId="27342" hidden="1"/>
    <cellStyle name="40% - Accent2 9" xfId="27525" hidden="1"/>
    <cellStyle name="40% - Accent2 9" xfId="27601" hidden="1"/>
    <cellStyle name="40% - Accent2 9" xfId="27679" hidden="1"/>
    <cellStyle name="40% - Accent2 9" xfId="27862" hidden="1"/>
    <cellStyle name="40% - Accent2 9" xfId="27938" hidden="1"/>
    <cellStyle name="40% - Accent2 9" xfId="28041" hidden="1"/>
    <cellStyle name="40% - Accent2 9" xfId="28115" hidden="1"/>
    <cellStyle name="40% - Accent2 9" xfId="28191" hidden="1"/>
    <cellStyle name="40% - Accent2 9" xfId="28269" hidden="1"/>
    <cellStyle name="40% - Accent2 9" xfId="28854" hidden="1"/>
    <cellStyle name="40% - Accent2 9" xfId="28930" hidden="1"/>
    <cellStyle name="40% - Accent2 9" xfId="29009" hidden="1"/>
    <cellStyle name="40% - Accent2 9" xfId="29257" hidden="1"/>
    <cellStyle name="40% - Accent2 9" xfId="28749" hidden="1"/>
    <cellStyle name="40% - Accent2 9" xfId="28622" hidden="1"/>
    <cellStyle name="40% - Accent2 9" xfId="29449" hidden="1"/>
    <cellStyle name="40% - Accent2 9" xfId="29525" hidden="1"/>
    <cellStyle name="40% - Accent2 9" xfId="29603" hidden="1"/>
    <cellStyle name="40% - Accent2 9" xfId="29817" hidden="1"/>
    <cellStyle name="40% - Accent2 9" xfId="29102" hidden="1"/>
    <cellStyle name="40% - Accent2 9" xfId="28671" hidden="1"/>
    <cellStyle name="40% - Accent2 9" xfId="29981" hidden="1"/>
    <cellStyle name="40% - Accent2 9" xfId="30057" hidden="1"/>
    <cellStyle name="40% - Accent2 9" xfId="30135" hidden="1"/>
    <cellStyle name="40% - Accent2 9" xfId="30318" hidden="1"/>
    <cellStyle name="40% - Accent2 9" xfId="30394" hidden="1"/>
    <cellStyle name="40% - Accent2 9" xfId="30472" hidden="1"/>
    <cellStyle name="40% - Accent2 9" xfId="30655" hidden="1"/>
    <cellStyle name="40% - Accent2 9" xfId="30731" hidden="1"/>
    <cellStyle name="40% - Accent2 9" xfId="30833" hidden="1"/>
    <cellStyle name="40% - Accent2 9" xfId="30907" hidden="1"/>
    <cellStyle name="40% - Accent2 9" xfId="30983" hidden="1"/>
    <cellStyle name="40% - Accent2 9" xfId="31061" hidden="1"/>
    <cellStyle name="40% - Accent2 9" xfId="31646" hidden="1"/>
    <cellStyle name="40% - Accent2 9" xfId="31722" hidden="1"/>
    <cellStyle name="40% - Accent2 9" xfId="31801" hidden="1"/>
    <cellStyle name="40% - Accent2 9" xfId="32049" hidden="1"/>
    <cellStyle name="40% - Accent2 9" xfId="31541" hidden="1"/>
    <cellStyle name="40% - Accent2 9" xfId="31414" hidden="1"/>
    <cellStyle name="40% - Accent2 9" xfId="32241" hidden="1"/>
    <cellStyle name="40% - Accent2 9" xfId="32317" hidden="1"/>
    <cellStyle name="40% - Accent2 9" xfId="32395" hidden="1"/>
    <cellStyle name="40% - Accent2 9" xfId="32609" hidden="1"/>
    <cellStyle name="40% - Accent2 9" xfId="31894" hidden="1"/>
    <cellStyle name="40% - Accent2 9" xfId="31463" hidden="1"/>
    <cellStyle name="40% - Accent2 9" xfId="32773" hidden="1"/>
    <cellStyle name="40% - Accent2 9" xfId="32849" hidden="1"/>
    <cellStyle name="40% - Accent2 9" xfId="32927" hidden="1"/>
    <cellStyle name="40% - Accent2 9" xfId="33110" hidden="1"/>
    <cellStyle name="40% - Accent2 9" xfId="33186" hidden="1"/>
    <cellStyle name="40% - Accent2 9" xfId="33264" hidden="1"/>
    <cellStyle name="40% - Accent2 9" xfId="33447" hidden="1"/>
    <cellStyle name="40% - Accent2 9" xfId="33523" hidden="1"/>
    <cellStyle name="40% - Accent2 9" xfId="33624" hidden="1"/>
    <cellStyle name="40% - Accent2 9" xfId="33698" hidden="1"/>
    <cellStyle name="40% - Accent2 9" xfId="33774" hidden="1"/>
    <cellStyle name="40% - Accent2 9" xfId="33852" hidden="1"/>
    <cellStyle name="40% - Accent2 9" xfId="34437" hidden="1"/>
    <cellStyle name="40% - Accent2 9" xfId="34513" hidden="1"/>
    <cellStyle name="40% - Accent2 9" xfId="34592" hidden="1"/>
    <cellStyle name="40% - Accent2 9" xfId="34840" hidden="1"/>
    <cellStyle name="40% - Accent2 9" xfId="34332" hidden="1"/>
    <cellStyle name="40% - Accent2 9" xfId="34205" hidden="1"/>
    <cellStyle name="40% - Accent2 9" xfId="35032" hidden="1"/>
    <cellStyle name="40% - Accent2 9" xfId="35108" hidden="1"/>
    <cellStyle name="40% - Accent2 9" xfId="35186" hidden="1"/>
    <cellStyle name="40% - Accent2 9" xfId="35400" hidden="1"/>
    <cellStyle name="40% - Accent2 9" xfId="34685" hidden="1"/>
    <cellStyle name="40% - Accent2 9" xfId="34254" hidden="1"/>
    <cellStyle name="40% - Accent2 9" xfId="35564" hidden="1"/>
    <cellStyle name="40% - Accent2 9" xfId="35640" hidden="1"/>
    <cellStyle name="40% - Accent2 9" xfId="35718" hidden="1"/>
    <cellStyle name="40% - Accent2 9" xfId="35901" hidden="1"/>
    <cellStyle name="40% - Accent2 9" xfId="35977" hidden="1"/>
    <cellStyle name="40% - Accent2 9" xfId="36055" hidden="1"/>
    <cellStyle name="40% - Accent2 9" xfId="36238" hidden="1"/>
    <cellStyle name="40% - Accent2 9" xfId="36314" hidden="1"/>
    <cellStyle name="40% - Accent2 9" xfId="36416" hidden="1"/>
    <cellStyle name="40% - Accent2 9" xfId="36490" hidden="1"/>
    <cellStyle name="40% - Accent2 9" xfId="36566" hidden="1"/>
    <cellStyle name="40% - Accent2 9" xfId="36644" hidden="1"/>
    <cellStyle name="40% - Accent2 9" xfId="37229" hidden="1"/>
    <cellStyle name="40% - Accent2 9" xfId="37305" hidden="1"/>
    <cellStyle name="40% - Accent2 9" xfId="37384" hidden="1"/>
    <cellStyle name="40% - Accent2 9" xfId="37632" hidden="1"/>
    <cellStyle name="40% - Accent2 9" xfId="37124" hidden="1"/>
    <cellStyle name="40% - Accent2 9" xfId="36997" hidden="1"/>
    <cellStyle name="40% - Accent2 9" xfId="37824" hidden="1"/>
    <cellStyle name="40% - Accent2 9" xfId="37900" hidden="1"/>
    <cellStyle name="40% - Accent2 9" xfId="37978" hidden="1"/>
    <cellStyle name="40% - Accent2 9" xfId="38192" hidden="1"/>
    <cellStyle name="40% - Accent2 9" xfId="37477" hidden="1"/>
    <cellStyle name="40% - Accent2 9" xfId="37046" hidden="1"/>
    <cellStyle name="40% - Accent2 9" xfId="38356" hidden="1"/>
    <cellStyle name="40% - Accent2 9" xfId="38432" hidden="1"/>
    <cellStyle name="40% - Accent2 9" xfId="38510" hidden="1"/>
    <cellStyle name="40% - Accent2 9" xfId="38693" hidden="1"/>
    <cellStyle name="40% - Accent2 9" xfId="38769" hidden="1"/>
    <cellStyle name="40% - Accent2 9" xfId="38847" hidden="1"/>
    <cellStyle name="40% - Accent2 9" xfId="39030" hidden="1"/>
    <cellStyle name="40% - Accent2 9" xfId="39106" hidden="1"/>
    <cellStyle name="40% - Accent2 9" xfId="39208" hidden="1"/>
    <cellStyle name="40% - Accent2 9" xfId="39282" hidden="1"/>
    <cellStyle name="40% - Accent2 9" xfId="39358" hidden="1"/>
    <cellStyle name="40% - Accent2 9" xfId="39436" hidden="1"/>
    <cellStyle name="40% - Accent2 9" xfId="40021" hidden="1"/>
    <cellStyle name="40% - Accent2 9" xfId="40097" hidden="1"/>
    <cellStyle name="40% - Accent2 9" xfId="40176" hidden="1"/>
    <cellStyle name="40% - Accent2 9" xfId="40424" hidden="1"/>
    <cellStyle name="40% - Accent2 9" xfId="39916" hidden="1"/>
    <cellStyle name="40% - Accent2 9" xfId="39789" hidden="1"/>
    <cellStyle name="40% - Accent2 9" xfId="40616" hidden="1"/>
    <cellStyle name="40% - Accent2 9" xfId="40692" hidden="1"/>
    <cellStyle name="40% - Accent2 9" xfId="40770" hidden="1"/>
    <cellStyle name="40% - Accent2 9" xfId="40984" hidden="1"/>
    <cellStyle name="40% - Accent2 9" xfId="40269" hidden="1"/>
    <cellStyle name="40% - Accent2 9" xfId="39838" hidden="1"/>
    <cellStyle name="40% - Accent2 9" xfId="41148" hidden="1"/>
    <cellStyle name="40% - Accent2 9" xfId="41224" hidden="1"/>
    <cellStyle name="40% - Accent2 9" xfId="41302" hidden="1"/>
    <cellStyle name="40% - Accent2 9" xfId="41485" hidden="1"/>
    <cellStyle name="40% - Accent2 9" xfId="41561" hidden="1"/>
    <cellStyle name="40% - Accent2 9" xfId="41639" hidden="1"/>
    <cellStyle name="40% - Accent2 9" xfId="41822" hidden="1"/>
    <cellStyle name="40% - Accent2 9" xfId="41898" hidden="1"/>
    <cellStyle name="40% - Accent2 9" xfId="41998" hidden="1"/>
    <cellStyle name="40% - Accent2 9" xfId="42072" hidden="1"/>
    <cellStyle name="40% - Accent2 9" xfId="42148" hidden="1"/>
    <cellStyle name="40% - Accent2 9" xfId="42226" hidden="1"/>
    <cellStyle name="40% - Accent2 9" xfId="42811" hidden="1"/>
    <cellStyle name="40% - Accent2 9" xfId="42887" hidden="1"/>
    <cellStyle name="40% - Accent2 9" xfId="42966" hidden="1"/>
    <cellStyle name="40% - Accent2 9" xfId="43214" hidden="1"/>
    <cellStyle name="40% - Accent2 9" xfId="42706" hidden="1"/>
    <cellStyle name="40% - Accent2 9" xfId="42579" hidden="1"/>
    <cellStyle name="40% - Accent2 9" xfId="43406" hidden="1"/>
    <cellStyle name="40% - Accent2 9" xfId="43482" hidden="1"/>
    <cellStyle name="40% - Accent2 9" xfId="43560" hidden="1"/>
    <cellStyle name="40% - Accent2 9" xfId="43774" hidden="1"/>
    <cellStyle name="40% - Accent2 9" xfId="43059" hidden="1"/>
    <cellStyle name="40% - Accent2 9" xfId="42628" hidden="1"/>
    <cellStyle name="40% - Accent2 9" xfId="43938" hidden="1"/>
    <cellStyle name="40% - Accent2 9" xfId="44014" hidden="1"/>
    <cellStyle name="40% - Accent2 9" xfId="44092" hidden="1"/>
    <cellStyle name="40% - Accent2 9" xfId="44275" hidden="1"/>
    <cellStyle name="40% - Accent2 9" xfId="44351" hidden="1"/>
    <cellStyle name="40% - Accent2 9" xfId="44429" hidden="1"/>
    <cellStyle name="40% - Accent2 9" xfId="44612" hidden="1"/>
    <cellStyle name="40% - Accent2 9" xfId="44688" hidden="1"/>
    <cellStyle name="40% - Accent2 9" xfId="44790" hidden="1"/>
    <cellStyle name="40% - Accent2 9" xfId="44864" hidden="1"/>
    <cellStyle name="40% - Accent2 9" xfId="44940" hidden="1"/>
    <cellStyle name="40% - Accent2 9" xfId="45018" hidden="1"/>
    <cellStyle name="40% - Accent2 9" xfId="45603" hidden="1"/>
    <cellStyle name="40% - Accent2 9" xfId="45679" hidden="1"/>
    <cellStyle name="40% - Accent2 9" xfId="45758" hidden="1"/>
    <cellStyle name="40% - Accent2 9" xfId="46006" hidden="1"/>
    <cellStyle name="40% - Accent2 9" xfId="45498" hidden="1"/>
    <cellStyle name="40% - Accent2 9" xfId="45371" hidden="1"/>
    <cellStyle name="40% - Accent2 9" xfId="46198" hidden="1"/>
    <cellStyle name="40% - Accent2 9" xfId="46274" hidden="1"/>
    <cellStyle name="40% - Accent2 9" xfId="46352" hidden="1"/>
    <cellStyle name="40% - Accent2 9" xfId="46566" hidden="1"/>
    <cellStyle name="40% - Accent2 9" xfId="45851" hidden="1"/>
    <cellStyle name="40% - Accent2 9" xfId="45420" hidden="1"/>
    <cellStyle name="40% - Accent2 9" xfId="46730" hidden="1"/>
    <cellStyle name="40% - Accent2 9" xfId="46806" hidden="1"/>
    <cellStyle name="40% - Accent2 9" xfId="46884" hidden="1"/>
    <cellStyle name="40% - Accent2 9" xfId="47067" hidden="1"/>
    <cellStyle name="40% - Accent2 9" xfId="47143" hidden="1"/>
    <cellStyle name="40% - Accent2 9" xfId="47221" hidden="1"/>
    <cellStyle name="40% - Accent2 9" xfId="47404" hidden="1"/>
    <cellStyle name="40% - Accent2 9" xfId="47480" hidden="1"/>
    <cellStyle name="40% - Accent2 9" xfId="47582" hidden="1"/>
    <cellStyle name="40% - Accent2 9" xfId="47656" hidden="1"/>
    <cellStyle name="40% - Accent2 9" xfId="47732" hidden="1"/>
    <cellStyle name="40% - Accent2 9" xfId="47810" hidden="1"/>
    <cellStyle name="40% - Accent2 9" xfId="48395" hidden="1"/>
    <cellStyle name="40% - Accent2 9" xfId="48471" hidden="1"/>
    <cellStyle name="40% - Accent2 9" xfId="48550" hidden="1"/>
    <cellStyle name="40% - Accent2 9" xfId="48798" hidden="1"/>
    <cellStyle name="40% - Accent2 9" xfId="48290" hidden="1"/>
    <cellStyle name="40% - Accent2 9" xfId="48163" hidden="1"/>
    <cellStyle name="40% - Accent2 9" xfId="48990" hidden="1"/>
    <cellStyle name="40% - Accent2 9" xfId="49066" hidden="1"/>
    <cellStyle name="40% - Accent2 9" xfId="49144" hidden="1"/>
    <cellStyle name="40% - Accent2 9" xfId="49358" hidden="1"/>
    <cellStyle name="40% - Accent2 9" xfId="48643" hidden="1"/>
    <cellStyle name="40% - Accent2 9" xfId="48212" hidden="1"/>
    <cellStyle name="40% - Accent2 9" xfId="49522" hidden="1"/>
    <cellStyle name="40% - Accent2 9" xfId="49598" hidden="1"/>
    <cellStyle name="40% - Accent2 9" xfId="49676" hidden="1"/>
    <cellStyle name="40% - Accent2 9" xfId="49859" hidden="1"/>
    <cellStyle name="40% - Accent2 9" xfId="49935" hidden="1"/>
    <cellStyle name="40% - Accent2 9" xfId="50013" hidden="1"/>
    <cellStyle name="40% - Accent2 9" xfId="50196" hidden="1"/>
    <cellStyle name="40% - Accent2 9" xfId="50272" hidden="1"/>
    <cellStyle name="40% - Accent2 9" xfId="50372" hidden="1"/>
    <cellStyle name="40% - Accent2 9" xfId="50446" hidden="1"/>
    <cellStyle name="40% - Accent2 9" xfId="50522" hidden="1"/>
    <cellStyle name="40% - Accent2 9" xfId="50600" hidden="1"/>
    <cellStyle name="40% - Accent2 9" xfId="51185" hidden="1"/>
    <cellStyle name="40% - Accent2 9" xfId="51261" hidden="1"/>
    <cellStyle name="40% - Accent2 9" xfId="51340" hidden="1"/>
    <cellStyle name="40% - Accent2 9" xfId="51588" hidden="1"/>
    <cellStyle name="40% - Accent2 9" xfId="51080" hidden="1"/>
    <cellStyle name="40% - Accent2 9" xfId="50953" hidden="1"/>
    <cellStyle name="40% - Accent2 9" xfId="51780" hidden="1"/>
    <cellStyle name="40% - Accent2 9" xfId="51856" hidden="1"/>
    <cellStyle name="40% - Accent2 9" xfId="51934" hidden="1"/>
    <cellStyle name="40% - Accent2 9" xfId="52148" hidden="1"/>
    <cellStyle name="40% - Accent2 9" xfId="51433" hidden="1"/>
    <cellStyle name="40% - Accent2 9" xfId="51002" hidden="1"/>
    <cellStyle name="40% - Accent2 9" xfId="52312" hidden="1"/>
    <cellStyle name="40% - Accent2 9" xfId="52388" hidden="1"/>
    <cellStyle name="40% - Accent2 9" xfId="52466" hidden="1"/>
    <cellStyle name="40% - Accent2 9" xfId="52649" hidden="1"/>
    <cellStyle name="40% - Accent2 9" xfId="52725" hidden="1"/>
    <cellStyle name="40% - Accent2 9" xfId="52803" hidden="1"/>
    <cellStyle name="40% - Accent2 9" xfId="52986" hidden="1"/>
    <cellStyle name="40% - Accent2 9" xfId="53062" hidden="1"/>
    <cellStyle name="40% - Accent2 9" xfId="53164" hidden="1"/>
    <cellStyle name="40% - Accent2 9" xfId="53238" hidden="1"/>
    <cellStyle name="40% - Accent2 9" xfId="53314" hidden="1"/>
    <cellStyle name="40% - Accent2 9" xfId="53392" hidden="1"/>
    <cellStyle name="40% - Accent2 9" xfId="53977" hidden="1"/>
    <cellStyle name="40% - Accent2 9" xfId="54053" hidden="1"/>
    <cellStyle name="40% - Accent2 9" xfId="54132" hidden="1"/>
    <cellStyle name="40% - Accent2 9" xfId="54380" hidden="1"/>
    <cellStyle name="40% - Accent2 9" xfId="53872" hidden="1"/>
    <cellStyle name="40% - Accent2 9" xfId="53745" hidden="1"/>
    <cellStyle name="40% - Accent2 9" xfId="54572" hidden="1"/>
    <cellStyle name="40% - Accent2 9" xfId="54648" hidden="1"/>
    <cellStyle name="40% - Accent2 9" xfId="54726" hidden="1"/>
    <cellStyle name="40% - Accent2 9" xfId="54940" hidden="1"/>
    <cellStyle name="40% - Accent2 9" xfId="54225" hidden="1"/>
    <cellStyle name="40% - Accent2 9" xfId="53794" hidden="1"/>
    <cellStyle name="40% - Accent2 9" xfId="55104" hidden="1"/>
    <cellStyle name="40% - Accent2 9" xfId="55180" hidden="1"/>
    <cellStyle name="40% - Accent2 9" xfId="55258" hidden="1"/>
    <cellStyle name="40% - Accent2 9" xfId="55441" hidden="1"/>
    <cellStyle name="40% - Accent2 9" xfId="55517" hidden="1"/>
    <cellStyle name="40% - Accent2 9" xfId="55595" hidden="1"/>
    <cellStyle name="40% - Accent2 9" xfId="55778" hidden="1"/>
    <cellStyle name="40% - Accent2 9" xfId="55854" hidden="1"/>
    <cellStyle name="40% - Accent2 9" xfId="55956" hidden="1"/>
    <cellStyle name="40% - Accent2 9" xfId="56030" hidden="1"/>
    <cellStyle name="40% - Accent2 9" xfId="56106" hidden="1"/>
    <cellStyle name="40% - Accent2 9" xfId="56184" hidden="1"/>
    <cellStyle name="40% - Accent2 9" xfId="56769" hidden="1"/>
    <cellStyle name="40% - Accent2 9" xfId="56845" hidden="1"/>
    <cellStyle name="40% - Accent2 9" xfId="56924" hidden="1"/>
    <cellStyle name="40% - Accent2 9" xfId="57172" hidden="1"/>
    <cellStyle name="40% - Accent2 9" xfId="56664" hidden="1"/>
    <cellStyle name="40% - Accent2 9" xfId="56537" hidden="1"/>
    <cellStyle name="40% - Accent2 9" xfId="57364" hidden="1"/>
    <cellStyle name="40% - Accent2 9" xfId="57440" hidden="1"/>
    <cellStyle name="40% - Accent2 9" xfId="57518" hidden="1"/>
    <cellStyle name="40% - Accent2 9" xfId="57732" hidden="1"/>
    <cellStyle name="40% - Accent2 9" xfId="57017" hidden="1"/>
    <cellStyle name="40% - Accent2 9" xfId="56586" hidden="1"/>
    <cellStyle name="40% - Accent2 9" xfId="57896" hidden="1"/>
    <cellStyle name="40% - Accent2 9" xfId="57972" hidden="1"/>
    <cellStyle name="40% - Accent2 9" xfId="58050" hidden="1"/>
    <cellStyle name="40% - Accent2 9" xfId="58233" hidden="1"/>
    <cellStyle name="40% - Accent2 9" xfId="58309" hidden="1"/>
    <cellStyle name="40% - Accent2 9" xfId="58387" hidden="1"/>
    <cellStyle name="40% - Accent2 9" xfId="58570" hidden="1"/>
    <cellStyle name="40% - Accent2 9" xfId="58646" hidden="1"/>
    <cellStyle name="40% - Accent3" xfId="16800" builtinId="39" hidden="1"/>
    <cellStyle name="40% - Accent3 10" xfId="75" hidden="1"/>
    <cellStyle name="40% - Accent3 10" xfId="151" hidden="1"/>
    <cellStyle name="40% - Accent3 10" xfId="238" hidden="1"/>
    <cellStyle name="40% - Accent3 10" xfId="407" hidden="1"/>
    <cellStyle name="40% - Accent3 10" xfId="1414" hidden="1"/>
    <cellStyle name="40% - Accent3 10" xfId="1559" hidden="1"/>
    <cellStyle name="40% - Accent3 10" xfId="1697" hidden="1"/>
    <cellStyle name="40% - Accent3 10" xfId="2127" hidden="1"/>
    <cellStyle name="40% - Accent3 10" xfId="1124" hidden="1"/>
    <cellStyle name="40% - Accent3 10" xfId="1182" hidden="1"/>
    <cellStyle name="40% - Accent3 10" xfId="2480" hidden="1"/>
    <cellStyle name="40% - Accent3 10" xfId="2617" hidden="1"/>
    <cellStyle name="40% - Accent3 10" xfId="2766" hidden="1"/>
    <cellStyle name="40% - Accent3 10" xfId="3247" hidden="1"/>
    <cellStyle name="40% - Accent3 10" xfId="1819" hidden="1"/>
    <cellStyle name="40% - Accent3 10" xfId="1191" hidden="1"/>
    <cellStyle name="40% - Accent3 10" xfId="3536" hidden="1"/>
    <cellStyle name="40% - Accent3 10" xfId="3635" hidden="1"/>
    <cellStyle name="40% - Accent3 10" xfId="3726" hidden="1"/>
    <cellStyle name="40% - Accent3 10" xfId="4298" hidden="1"/>
    <cellStyle name="40% - Accent3 10" xfId="4409" hidden="1"/>
    <cellStyle name="40% - Accent3 10" xfId="4521" hidden="1"/>
    <cellStyle name="40% - Accent3 10" xfId="4906" hidden="1"/>
    <cellStyle name="40% - Accent3 10" xfId="4986" hidden="1"/>
    <cellStyle name="40% - Accent3 10" xfId="5511" hidden="1"/>
    <cellStyle name="40% - Accent3 10" xfId="5585" hidden="1"/>
    <cellStyle name="40% - Accent3 10" xfId="5661" hidden="1"/>
    <cellStyle name="40% - Accent3 10" xfId="5739" hidden="1"/>
    <cellStyle name="40% - Accent3 10" xfId="6324" hidden="1"/>
    <cellStyle name="40% - Accent3 10" xfId="6400" hidden="1"/>
    <cellStyle name="40% - Accent3 10" xfId="6479" hidden="1"/>
    <cellStyle name="40% - Accent3 10" xfId="6737" hidden="1"/>
    <cellStyle name="40% - Accent3 10" xfId="6117" hidden="1"/>
    <cellStyle name="40% - Accent3 10" xfId="6171" hidden="1"/>
    <cellStyle name="40% - Accent3 10" xfId="6919" hidden="1"/>
    <cellStyle name="40% - Accent3 10" xfId="6995" hidden="1"/>
    <cellStyle name="40% - Accent3 10" xfId="7073" hidden="1"/>
    <cellStyle name="40% - Accent3 10" xfId="7295" hidden="1"/>
    <cellStyle name="40% - Accent3 10" xfId="6578" hidden="1"/>
    <cellStyle name="40% - Accent3 10" xfId="6179" hidden="1"/>
    <cellStyle name="40% - Accent3 10" xfId="7451" hidden="1"/>
    <cellStyle name="40% - Accent3 10" xfId="7527" hidden="1"/>
    <cellStyle name="40% - Accent3 10" xfId="7605" hidden="1"/>
    <cellStyle name="40% - Accent3 10" xfId="7788" hidden="1"/>
    <cellStyle name="40% - Accent3 10" xfId="7864" hidden="1"/>
    <cellStyle name="40% - Accent3 10" xfId="7942" hidden="1"/>
    <cellStyle name="40% - Accent3 10" xfId="8125" hidden="1"/>
    <cellStyle name="40% - Accent3 10" xfId="8201" hidden="1"/>
    <cellStyle name="40% - Accent3 10" xfId="8303" hidden="1"/>
    <cellStyle name="40% - Accent3 10" xfId="8377" hidden="1"/>
    <cellStyle name="40% - Accent3 10" xfId="8453" hidden="1"/>
    <cellStyle name="40% - Accent3 10" xfId="8531" hidden="1"/>
    <cellStyle name="40% - Accent3 10" xfId="9116" hidden="1"/>
    <cellStyle name="40% - Accent3 10" xfId="9192" hidden="1"/>
    <cellStyle name="40% - Accent3 10" xfId="9271" hidden="1"/>
    <cellStyle name="40% - Accent3 10" xfId="9529" hidden="1"/>
    <cellStyle name="40% - Accent3 10" xfId="8909" hidden="1"/>
    <cellStyle name="40% - Accent3 10" xfId="8963" hidden="1"/>
    <cellStyle name="40% - Accent3 10" xfId="9711" hidden="1"/>
    <cellStyle name="40% - Accent3 10" xfId="9787" hidden="1"/>
    <cellStyle name="40% - Accent3 10" xfId="9865" hidden="1"/>
    <cellStyle name="40% - Accent3 10" xfId="10087" hidden="1"/>
    <cellStyle name="40% - Accent3 10" xfId="9370" hidden="1"/>
    <cellStyle name="40% - Accent3 10" xfId="8971" hidden="1"/>
    <cellStyle name="40% - Accent3 10" xfId="10243" hidden="1"/>
    <cellStyle name="40% - Accent3 10" xfId="10319" hidden="1"/>
    <cellStyle name="40% - Accent3 10" xfId="10397" hidden="1"/>
    <cellStyle name="40% - Accent3 10" xfId="10580" hidden="1"/>
    <cellStyle name="40% - Accent3 10" xfId="10656" hidden="1"/>
    <cellStyle name="40% - Accent3 10" xfId="10734" hidden="1"/>
    <cellStyle name="40% - Accent3 10" xfId="10917" hidden="1"/>
    <cellStyle name="40% - Accent3 10" xfId="10993" hidden="1"/>
    <cellStyle name="40% - Accent3 10" xfId="5403" hidden="1"/>
    <cellStyle name="40% - Accent3 10" xfId="5329" hidden="1"/>
    <cellStyle name="40% - Accent3 10" xfId="5249" hidden="1"/>
    <cellStyle name="40% - Accent3 10" xfId="5166" hidden="1"/>
    <cellStyle name="40% - Accent3 10" xfId="3998" hidden="1"/>
    <cellStyle name="40% - Accent3 10" xfId="3917" hidden="1"/>
    <cellStyle name="40% - Accent3 10" xfId="3831" hidden="1"/>
    <cellStyle name="40% - Accent3 10" xfId="3204" hidden="1"/>
    <cellStyle name="40% - Accent3 10" xfId="4423" hidden="1"/>
    <cellStyle name="40% - Accent3 10" xfId="4260" hidden="1"/>
    <cellStyle name="40% - Accent3 10" xfId="2867" hidden="1"/>
    <cellStyle name="40% - Accent3 10" xfId="2717" hidden="1"/>
    <cellStyle name="40% - Accent3 10" xfId="2551" hidden="1"/>
    <cellStyle name="40% - Accent3 10" xfId="2079" hidden="1"/>
    <cellStyle name="40% - Accent3 10" xfId="3558" hidden="1"/>
    <cellStyle name="40% - Accent3 10" xfId="4251" hidden="1"/>
    <cellStyle name="40% - Accent3 10" xfId="1686" hidden="1"/>
    <cellStyle name="40% - Accent3 10" xfId="1514" hidden="1"/>
    <cellStyle name="40% - Accent3 10" xfId="1349" hidden="1"/>
    <cellStyle name="40% - Accent3 10" xfId="862" hidden="1"/>
    <cellStyle name="40% - Accent3 10" xfId="786" hidden="1"/>
    <cellStyle name="40% - Accent3 10" xfId="708" hidden="1"/>
    <cellStyle name="40% - Accent3 10" xfId="11069" hidden="1"/>
    <cellStyle name="40% - Accent3 10" xfId="11145" hidden="1"/>
    <cellStyle name="40% - Accent3 10" xfId="11247" hidden="1"/>
    <cellStyle name="40% - Accent3 10" xfId="11321" hidden="1"/>
    <cellStyle name="40% - Accent3 10" xfId="11397" hidden="1"/>
    <cellStyle name="40% - Accent3 10" xfId="11475" hidden="1"/>
    <cellStyle name="40% - Accent3 10" xfId="12060" hidden="1"/>
    <cellStyle name="40% - Accent3 10" xfId="12136" hidden="1"/>
    <cellStyle name="40% - Accent3 10" xfId="12215" hidden="1"/>
    <cellStyle name="40% - Accent3 10" xfId="12473" hidden="1"/>
    <cellStyle name="40% - Accent3 10" xfId="11853" hidden="1"/>
    <cellStyle name="40% - Accent3 10" xfId="11907" hidden="1"/>
    <cellStyle name="40% - Accent3 10" xfId="12655" hidden="1"/>
    <cellStyle name="40% - Accent3 10" xfId="12731" hidden="1"/>
    <cellStyle name="40% - Accent3 10" xfId="12809" hidden="1"/>
    <cellStyle name="40% - Accent3 10" xfId="13031" hidden="1"/>
    <cellStyle name="40% - Accent3 10" xfId="12314" hidden="1"/>
    <cellStyle name="40% - Accent3 10" xfId="11915" hidden="1"/>
    <cellStyle name="40% - Accent3 10" xfId="13187" hidden="1"/>
    <cellStyle name="40% - Accent3 10" xfId="13263" hidden="1"/>
    <cellStyle name="40% - Accent3 10" xfId="13341" hidden="1"/>
    <cellStyle name="40% - Accent3 10" xfId="13524" hidden="1"/>
    <cellStyle name="40% - Accent3 10" xfId="13600" hidden="1"/>
    <cellStyle name="40% - Accent3 10" xfId="13678" hidden="1"/>
    <cellStyle name="40% - Accent3 10" xfId="13861" hidden="1"/>
    <cellStyle name="40% - Accent3 10" xfId="13937" hidden="1"/>
    <cellStyle name="40% - Accent3 10" xfId="14039" hidden="1"/>
    <cellStyle name="40% - Accent3 10" xfId="14113" hidden="1"/>
    <cellStyle name="40% - Accent3 10" xfId="14189" hidden="1"/>
    <cellStyle name="40% - Accent3 10" xfId="14267" hidden="1"/>
    <cellStyle name="40% - Accent3 10" xfId="14852" hidden="1"/>
    <cellStyle name="40% - Accent3 10" xfId="14928" hidden="1"/>
    <cellStyle name="40% - Accent3 10" xfId="15007" hidden="1"/>
    <cellStyle name="40% - Accent3 10" xfId="15265" hidden="1"/>
    <cellStyle name="40% - Accent3 10" xfId="14645" hidden="1"/>
    <cellStyle name="40% - Accent3 10" xfId="14699" hidden="1"/>
    <cellStyle name="40% - Accent3 10" xfId="15447" hidden="1"/>
    <cellStyle name="40% - Accent3 10" xfId="15523" hidden="1"/>
    <cellStyle name="40% - Accent3 10" xfId="15601" hidden="1"/>
    <cellStyle name="40% - Accent3 10" xfId="15823" hidden="1"/>
    <cellStyle name="40% - Accent3 10" xfId="15106" hidden="1"/>
    <cellStyle name="40% - Accent3 10" xfId="14707" hidden="1"/>
    <cellStyle name="40% - Accent3 10" xfId="15979" hidden="1"/>
    <cellStyle name="40% - Accent3 10" xfId="16055" hidden="1"/>
    <cellStyle name="40% - Accent3 10" xfId="16133" hidden="1"/>
    <cellStyle name="40% - Accent3 10" xfId="16316" hidden="1"/>
    <cellStyle name="40% - Accent3 10" xfId="16392" hidden="1"/>
    <cellStyle name="40% - Accent3 10" xfId="16470" hidden="1"/>
    <cellStyle name="40% - Accent3 10" xfId="16653" hidden="1"/>
    <cellStyle name="40% - Accent3 10" xfId="16729" hidden="1"/>
    <cellStyle name="40% - Accent3 10" xfId="16872" hidden="1"/>
    <cellStyle name="40% - Accent3 10" xfId="16946" hidden="1"/>
    <cellStyle name="40% - Accent3 10" xfId="17022" hidden="1"/>
    <cellStyle name="40% - Accent3 10" xfId="17100" hidden="1"/>
    <cellStyle name="40% - Accent3 10" xfId="17685" hidden="1"/>
    <cellStyle name="40% - Accent3 10" xfId="17761" hidden="1"/>
    <cellStyle name="40% - Accent3 10" xfId="17840" hidden="1"/>
    <cellStyle name="40% - Accent3 10" xfId="18098" hidden="1"/>
    <cellStyle name="40% - Accent3 10" xfId="17478" hidden="1"/>
    <cellStyle name="40% - Accent3 10" xfId="17532" hidden="1"/>
    <cellStyle name="40% - Accent3 10" xfId="18280" hidden="1"/>
    <cellStyle name="40% - Accent3 10" xfId="18356" hidden="1"/>
    <cellStyle name="40% - Accent3 10" xfId="18434" hidden="1"/>
    <cellStyle name="40% - Accent3 10" xfId="18656" hidden="1"/>
    <cellStyle name="40% - Accent3 10" xfId="17939" hidden="1"/>
    <cellStyle name="40% - Accent3 10" xfId="17540" hidden="1"/>
    <cellStyle name="40% - Accent3 10" xfId="18812" hidden="1"/>
    <cellStyle name="40% - Accent3 10" xfId="18888" hidden="1"/>
    <cellStyle name="40% - Accent3 10" xfId="18966" hidden="1"/>
    <cellStyle name="40% - Accent3 10" xfId="19149" hidden="1"/>
    <cellStyle name="40% - Accent3 10" xfId="19225" hidden="1"/>
    <cellStyle name="40% - Accent3 10" xfId="19303" hidden="1"/>
    <cellStyle name="40% - Accent3 10" xfId="19486" hidden="1"/>
    <cellStyle name="40% - Accent3 10" xfId="19562" hidden="1"/>
    <cellStyle name="40% - Accent3 10" xfId="19665" hidden="1"/>
    <cellStyle name="40% - Accent3 10" xfId="19739" hidden="1"/>
    <cellStyle name="40% - Accent3 10" xfId="19815" hidden="1"/>
    <cellStyle name="40% - Accent3 10" xfId="19893" hidden="1"/>
    <cellStyle name="40% - Accent3 10" xfId="20478" hidden="1"/>
    <cellStyle name="40% - Accent3 10" xfId="20554" hidden="1"/>
    <cellStyle name="40% - Accent3 10" xfId="20633" hidden="1"/>
    <cellStyle name="40% - Accent3 10" xfId="20891" hidden="1"/>
    <cellStyle name="40% - Accent3 10" xfId="20271" hidden="1"/>
    <cellStyle name="40% - Accent3 10" xfId="20325" hidden="1"/>
    <cellStyle name="40% - Accent3 10" xfId="21073" hidden="1"/>
    <cellStyle name="40% - Accent3 10" xfId="21149" hidden="1"/>
    <cellStyle name="40% - Accent3 10" xfId="21227" hidden="1"/>
    <cellStyle name="40% - Accent3 10" xfId="21449" hidden="1"/>
    <cellStyle name="40% - Accent3 10" xfId="20732" hidden="1"/>
    <cellStyle name="40% - Accent3 10" xfId="20333" hidden="1"/>
    <cellStyle name="40% - Accent3 10" xfId="21605" hidden="1"/>
    <cellStyle name="40% - Accent3 10" xfId="21681" hidden="1"/>
    <cellStyle name="40% - Accent3 10" xfId="21759" hidden="1"/>
    <cellStyle name="40% - Accent3 10" xfId="21942" hidden="1"/>
    <cellStyle name="40% - Accent3 10" xfId="22018" hidden="1"/>
    <cellStyle name="40% - Accent3 10" xfId="22096" hidden="1"/>
    <cellStyle name="40% - Accent3 10" xfId="22279" hidden="1"/>
    <cellStyle name="40% - Accent3 10" xfId="22355" hidden="1"/>
    <cellStyle name="40% - Accent3 10" xfId="22457" hidden="1"/>
    <cellStyle name="40% - Accent3 10" xfId="22531" hidden="1"/>
    <cellStyle name="40% - Accent3 10" xfId="22607" hidden="1"/>
    <cellStyle name="40% - Accent3 10" xfId="22685" hidden="1"/>
    <cellStyle name="40% - Accent3 10" xfId="23270" hidden="1"/>
    <cellStyle name="40% - Accent3 10" xfId="23346" hidden="1"/>
    <cellStyle name="40% - Accent3 10" xfId="23425" hidden="1"/>
    <cellStyle name="40% - Accent3 10" xfId="23683" hidden="1"/>
    <cellStyle name="40% - Accent3 10" xfId="23063" hidden="1"/>
    <cellStyle name="40% - Accent3 10" xfId="23117" hidden="1"/>
    <cellStyle name="40% - Accent3 10" xfId="23865" hidden="1"/>
    <cellStyle name="40% - Accent3 10" xfId="23941" hidden="1"/>
    <cellStyle name="40% - Accent3 10" xfId="24019" hidden="1"/>
    <cellStyle name="40% - Accent3 10" xfId="24241" hidden="1"/>
    <cellStyle name="40% - Accent3 10" xfId="23524" hidden="1"/>
    <cellStyle name="40% - Accent3 10" xfId="23125" hidden="1"/>
    <cellStyle name="40% - Accent3 10" xfId="24397" hidden="1"/>
    <cellStyle name="40% - Accent3 10" xfId="24473" hidden="1"/>
    <cellStyle name="40% - Accent3 10" xfId="24551" hidden="1"/>
    <cellStyle name="40% - Accent3 10" xfId="24734" hidden="1"/>
    <cellStyle name="40% - Accent3 10" xfId="24810" hidden="1"/>
    <cellStyle name="40% - Accent3 10" xfId="24888" hidden="1"/>
    <cellStyle name="40% - Accent3 10" xfId="25071" hidden="1"/>
    <cellStyle name="40% - Accent3 10" xfId="25147" hidden="1"/>
    <cellStyle name="40% - Accent3 10" xfId="25250" hidden="1"/>
    <cellStyle name="40% - Accent3 10" xfId="25324" hidden="1"/>
    <cellStyle name="40% - Accent3 10" xfId="25400" hidden="1"/>
    <cellStyle name="40% - Accent3 10" xfId="25478" hidden="1"/>
    <cellStyle name="40% - Accent3 10" xfId="26063" hidden="1"/>
    <cellStyle name="40% - Accent3 10" xfId="26139" hidden="1"/>
    <cellStyle name="40% - Accent3 10" xfId="26218" hidden="1"/>
    <cellStyle name="40% - Accent3 10" xfId="26476" hidden="1"/>
    <cellStyle name="40% - Accent3 10" xfId="25856" hidden="1"/>
    <cellStyle name="40% - Accent3 10" xfId="25910" hidden="1"/>
    <cellStyle name="40% - Accent3 10" xfId="26658" hidden="1"/>
    <cellStyle name="40% - Accent3 10" xfId="26734" hidden="1"/>
    <cellStyle name="40% - Accent3 10" xfId="26812" hidden="1"/>
    <cellStyle name="40% - Accent3 10" xfId="27034" hidden="1"/>
    <cellStyle name="40% - Accent3 10" xfId="26317" hidden="1"/>
    <cellStyle name="40% - Accent3 10" xfId="25918" hidden="1"/>
    <cellStyle name="40% - Accent3 10" xfId="27190" hidden="1"/>
    <cellStyle name="40% - Accent3 10" xfId="27266" hidden="1"/>
    <cellStyle name="40% - Accent3 10" xfId="27344" hidden="1"/>
    <cellStyle name="40% - Accent3 10" xfId="27527" hidden="1"/>
    <cellStyle name="40% - Accent3 10" xfId="27603" hidden="1"/>
    <cellStyle name="40% - Accent3 10" xfId="27681" hidden="1"/>
    <cellStyle name="40% - Accent3 10" xfId="27864" hidden="1"/>
    <cellStyle name="40% - Accent3 10" xfId="27940" hidden="1"/>
    <cellStyle name="40% - Accent3 10" xfId="28043" hidden="1"/>
    <cellStyle name="40% - Accent3 10" xfId="28117" hidden="1"/>
    <cellStyle name="40% - Accent3 10" xfId="28193" hidden="1"/>
    <cellStyle name="40% - Accent3 10" xfId="28271" hidden="1"/>
    <cellStyle name="40% - Accent3 10" xfId="28856" hidden="1"/>
    <cellStyle name="40% - Accent3 10" xfId="28932" hidden="1"/>
    <cellStyle name="40% - Accent3 10" xfId="29011" hidden="1"/>
    <cellStyle name="40% - Accent3 10" xfId="29269" hidden="1"/>
    <cellStyle name="40% - Accent3 10" xfId="28649" hidden="1"/>
    <cellStyle name="40% - Accent3 10" xfId="28703" hidden="1"/>
    <cellStyle name="40% - Accent3 10" xfId="29451" hidden="1"/>
    <cellStyle name="40% - Accent3 10" xfId="29527" hidden="1"/>
    <cellStyle name="40% - Accent3 10" xfId="29605" hidden="1"/>
    <cellStyle name="40% - Accent3 10" xfId="29827" hidden="1"/>
    <cellStyle name="40% - Accent3 10" xfId="29110" hidden="1"/>
    <cellStyle name="40% - Accent3 10" xfId="28711" hidden="1"/>
    <cellStyle name="40% - Accent3 10" xfId="29983" hidden="1"/>
    <cellStyle name="40% - Accent3 10" xfId="30059" hidden="1"/>
    <cellStyle name="40% - Accent3 10" xfId="30137" hidden="1"/>
    <cellStyle name="40% - Accent3 10" xfId="30320" hidden="1"/>
    <cellStyle name="40% - Accent3 10" xfId="30396" hidden="1"/>
    <cellStyle name="40% - Accent3 10" xfId="30474" hidden="1"/>
    <cellStyle name="40% - Accent3 10" xfId="30657" hidden="1"/>
    <cellStyle name="40% - Accent3 10" xfId="30733" hidden="1"/>
    <cellStyle name="40% - Accent3 10" xfId="30835" hidden="1"/>
    <cellStyle name="40% - Accent3 10" xfId="30909" hidden="1"/>
    <cellStyle name="40% - Accent3 10" xfId="30985" hidden="1"/>
    <cellStyle name="40% - Accent3 10" xfId="31063" hidden="1"/>
    <cellStyle name="40% - Accent3 10" xfId="31648" hidden="1"/>
    <cellStyle name="40% - Accent3 10" xfId="31724" hidden="1"/>
    <cellStyle name="40% - Accent3 10" xfId="31803" hidden="1"/>
    <cellStyle name="40% - Accent3 10" xfId="32061" hidden="1"/>
    <cellStyle name="40% - Accent3 10" xfId="31441" hidden="1"/>
    <cellStyle name="40% - Accent3 10" xfId="31495" hidden="1"/>
    <cellStyle name="40% - Accent3 10" xfId="32243" hidden="1"/>
    <cellStyle name="40% - Accent3 10" xfId="32319" hidden="1"/>
    <cellStyle name="40% - Accent3 10" xfId="32397" hidden="1"/>
    <cellStyle name="40% - Accent3 10" xfId="32619" hidden="1"/>
    <cellStyle name="40% - Accent3 10" xfId="31902" hidden="1"/>
    <cellStyle name="40% - Accent3 10" xfId="31503" hidden="1"/>
    <cellStyle name="40% - Accent3 10" xfId="32775" hidden="1"/>
    <cellStyle name="40% - Accent3 10" xfId="32851" hidden="1"/>
    <cellStyle name="40% - Accent3 10" xfId="32929" hidden="1"/>
    <cellStyle name="40% - Accent3 10" xfId="33112" hidden="1"/>
    <cellStyle name="40% - Accent3 10" xfId="33188" hidden="1"/>
    <cellStyle name="40% - Accent3 10" xfId="33266" hidden="1"/>
    <cellStyle name="40% - Accent3 10" xfId="33449" hidden="1"/>
    <cellStyle name="40% - Accent3 10" xfId="33525" hidden="1"/>
    <cellStyle name="40% - Accent3 10" xfId="33626" hidden="1"/>
    <cellStyle name="40% - Accent3 10" xfId="33700" hidden="1"/>
    <cellStyle name="40% - Accent3 10" xfId="33776" hidden="1"/>
    <cellStyle name="40% - Accent3 10" xfId="33854" hidden="1"/>
    <cellStyle name="40% - Accent3 10" xfId="34439" hidden="1"/>
    <cellStyle name="40% - Accent3 10" xfId="34515" hidden="1"/>
    <cellStyle name="40% - Accent3 10" xfId="34594" hidden="1"/>
    <cellStyle name="40% - Accent3 10" xfId="34852" hidden="1"/>
    <cellStyle name="40% - Accent3 10" xfId="34232" hidden="1"/>
    <cellStyle name="40% - Accent3 10" xfId="34286" hidden="1"/>
    <cellStyle name="40% - Accent3 10" xfId="35034" hidden="1"/>
    <cellStyle name="40% - Accent3 10" xfId="35110" hidden="1"/>
    <cellStyle name="40% - Accent3 10" xfId="35188" hidden="1"/>
    <cellStyle name="40% - Accent3 10" xfId="35410" hidden="1"/>
    <cellStyle name="40% - Accent3 10" xfId="34693" hidden="1"/>
    <cellStyle name="40% - Accent3 10" xfId="34294" hidden="1"/>
    <cellStyle name="40% - Accent3 10" xfId="35566" hidden="1"/>
    <cellStyle name="40% - Accent3 10" xfId="35642" hidden="1"/>
    <cellStyle name="40% - Accent3 10" xfId="35720" hidden="1"/>
    <cellStyle name="40% - Accent3 10" xfId="35903" hidden="1"/>
    <cellStyle name="40% - Accent3 10" xfId="35979" hidden="1"/>
    <cellStyle name="40% - Accent3 10" xfId="36057" hidden="1"/>
    <cellStyle name="40% - Accent3 10" xfId="36240" hidden="1"/>
    <cellStyle name="40% - Accent3 10" xfId="36316" hidden="1"/>
    <cellStyle name="40% - Accent3 10" xfId="36418" hidden="1"/>
    <cellStyle name="40% - Accent3 10" xfId="36492" hidden="1"/>
    <cellStyle name="40% - Accent3 10" xfId="36568" hidden="1"/>
    <cellStyle name="40% - Accent3 10" xfId="36646" hidden="1"/>
    <cellStyle name="40% - Accent3 10" xfId="37231" hidden="1"/>
    <cellStyle name="40% - Accent3 10" xfId="37307" hidden="1"/>
    <cellStyle name="40% - Accent3 10" xfId="37386" hidden="1"/>
    <cellStyle name="40% - Accent3 10" xfId="37644" hidden="1"/>
    <cellStyle name="40% - Accent3 10" xfId="37024" hidden="1"/>
    <cellStyle name="40% - Accent3 10" xfId="37078" hidden="1"/>
    <cellStyle name="40% - Accent3 10" xfId="37826" hidden="1"/>
    <cellStyle name="40% - Accent3 10" xfId="37902" hidden="1"/>
    <cellStyle name="40% - Accent3 10" xfId="37980" hidden="1"/>
    <cellStyle name="40% - Accent3 10" xfId="38202" hidden="1"/>
    <cellStyle name="40% - Accent3 10" xfId="37485" hidden="1"/>
    <cellStyle name="40% - Accent3 10" xfId="37086" hidden="1"/>
    <cellStyle name="40% - Accent3 10" xfId="38358" hidden="1"/>
    <cellStyle name="40% - Accent3 10" xfId="38434" hidden="1"/>
    <cellStyle name="40% - Accent3 10" xfId="38512" hidden="1"/>
    <cellStyle name="40% - Accent3 10" xfId="38695" hidden="1"/>
    <cellStyle name="40% - Accent3 10" xfId="38771" hidden="1"/>
    <cellStyle name="40% - Accent3 10" xfId="38849" hidden="1"/>
    <cellStyle name="40% - Accent3 10" xfId="39032" hidden="1"/>
    <cellStyle name="40% - Accent3 10" xfId="39108" hidden="1"/>
    <cellStyle name="40% - Accent3 10" xfId="39210" hidden="1"/>
    <cellStyle name="40% - Accent3 10" xfId="39284" hidden="1"/>
    <cellStyle name="40% - Accent3 10" xfId="39360" hidden="1"/>
    <cellStyle name="40% - Accent3 10" xfId="39438" hidden="1"/>
    <cellStyle name="40% - Accent3 10" xfId="40023" hidden="1"/>
    <cellStyle name="40% - Accent3 10" xfId="40099" hidden="1"/>
    <cellStyle name="40% - Accent3 10" xfId="40178" hidden="1"/>
    <cellStyle name="40% - Accent3 10" xfId="40436" hidden="1"/>
    <cellStyle name="40% - Accent3 10" xfId="39816" hidden="1"/>
    <cellStyle name="40% - Accent3 10" xfId="39870" hidden="1"/>
    <cellStyle name="40% - Accent3 10" xfId="40618" hidden="1"/>
    <cellStyle name="40% - Accent3 10" xfId="40694" hidden="1"/>
    <cellStyle name="40% - Accent3 10" xfId="40772" hidden="1"/>
    <cellStyle name="40% - Accent3 10" xfId="40994" hidden="1"/>
    <cellStyle name="40% - Accent3 10" xfId="40277" hidden="1"/>
    <cellStyle name="40% - Accent3 10" xfId="39878" hidden="1"/>
    <cellStyle name="40% - Accent3 10" xfId="41150" hidden="1"/>
    <cellStyle name="40% - Accent3 10" xfId="41226" hidden="1"/>
    <cellStyle name="40% - Accent3 10" xfId="41304" hidden="1"/>
    <cellStyle name="40% - Accent3 10" xfId="41487" hidden="1"/>
    <cellStyle name="40% - Accent3 10" xfId="41563" hidden="1"/>
    <cellStyle name="40% - Accent3 10" xfId="41641" hidden="1"/>
    <cellStyle name="40% - Accent3 10" xfId="41824" hidden="1"/>
    <cellStyle name="40% - Accent3 10" xfId="41900" hidden="1"/>
    <cellStyle name="40% - Accent3 10" xfId="42000" hidden="1"/>
    <cellStyle name="40% - Accent3 10" xfId="42074" hidden="1"/>
    <cellStyle name="40% - Accent3 10" xfId="42150" hidden="1"/>
    <cellStyle name="40% - Accent3 10" xfId="42228" hidden="1"/>
    <cellStyle name="40% - Accent3 10" xfId="42813" hidden="1"/>
    <cellStyle name="40% - Accent3 10" xfId="42889" hidden="1"/>
    <cellStyle name="40% - Accent3 10" xfId="42968" hidden="1"/>
    <cellStyle name="40% - Accent3 10" xfId="43226" hidden="1"/>
    <cellStyle name="40% - Accent3 10" xfId="42606" hidden="1"/>
    <cellStyle name="40% - Accent3 10" xfId="42660" hidden="1"/>
    <cellStyle name="40% - Accent3 10" xfId="43408" hidden="1"/>
    <cellStyle name="40% - Accent3 10" xfId="43484" hidden="1"/>
    <cellStyle name="40% - Accent3 10" xfId="43562" hidden="1"/>
    <cellStyle name="40% - Accent3 10" xfId="43784" hidden="1"/>
    <cellStyle name="40% - Accent3 10" xfId="43067" hidden="1"/>
    <cellStyle name="40% - Accent3 10" xfId="42668" hidden="1"/>
    <cellStyle name="40% - Accent3 10" xfId="43940" hidden="1"/>
    <cellStyle name="40% - Accent3 10" xfId="44016" hidden="1"/>
    <cellStyle name="40% - Accent3 10" xfId="44094" hidden="1"/>
    <cellStyle name="40% - Accent3 10" xfId="44277" hidden="1"/>
    <cellStyle name="40% - Accent3 10" xfId="44353" hidden="1"/>
    <cellStyle name="40% - Accent3 10" xfId="44431" hidden="1"/>
    <cellStyle name="40% - Accent3 10" xfId="44614" hidden="1"/>
    <cellStyle name="40% - Accent3 10" xfId="44690" hidden="1"/>
    <cellStyle name="40% - Accent3 10" xfId="44792" hidden="1"/>
    <cellStyle name="40% - Accent3 10" xfId="44866" hidden="1"/>
    <cellStyle name="40% - Accent3 10" xfId="44942" hidden="1"/>
    <cellStyle name="40% - Accent3 10" xfId="45020" hidden="1"/>
    <cellStyle name="40% - Accent3 10" xfId="45605" hidden="1"/>
    <cellStyle name="40% - Accent3 10" xfId="45681" hidden="1"/>
    <cellStyle name="40% - Accent3 10" xfId="45760" hidden="1"/>
    <cellStyle name="40% - Accent3 10" xfId="46018" hidden="1"/>
    <cellStyle name="40% - Accent3 10" xfId="45398" hidden="1"/>
    <cellStyle name="40% - Accent3 10" xfId="45452" hidden="1"/>
    <cellStyle name="40% - Accent3 10" xfId="46200" hidden="1"/>
    <cellStyle name="40% - Accent3 10" xfId="46276" hidden="1"/>
    <cellStyle name="40% - Accent3 10" xfId="46354" hidden="1"/>
    <cellStyle name="40% - Accent3 10" xfId="46576" hidden="1"/>
    <cellStyle name="40% - Accent3 10" xfId="45859" hidden="1"/>
    <cellStyle name="40% - Accent3 10" xfId="45460" hidden="1"/>
    <cellStyle name="40% - Accent3 10" xfId="46732" hidden="1"/>
    <cellStyle name="40% - Accent3 10" xfId="46808" hidden="1"/>
    <cellStyle name="40% - Accent3 10" xfId="46886" hidden="1"/>
    <cellStyle name="40% - Accent3 10" xfId="47069" hidden="1"/>
    <cellStyle name="40% - Accent3 10" xfId="47145" hidden="1"/>
    <cellStyle name="40% - Accent3 10" xfId="47223" hidden="1"/>
    <cellStyle name="40% - Accent3 10" xfId="47406" hidden="1"/>
    <cellStyle name="40% - Accent3 10" xfId="47482" hidden="1"/>
    <cellStyle name="40% - Accent3 10" xfId="47584" hidden="1"/>
    <cellStyle name="40% - Accent3 10" xfId="47658" hidden="1"/>
    <cellStyle name="40% - Accent3 10" xfId="47734" hidden="1"/>
    <cellStyle name="40% - Accent3 10" xfId="47812" hidden="1"/>
    <cellStyle name="40% - Accent3 10" xfId="48397" hidden="1"/>
    <cellStyle name="40% - Accent3 10" xfId="48473" hidden="1"/>
    <cellStyle name="40% - Accent3 10" xfId="48552" hidden="1"/>
    <cellStyle name="40% - Accent3 10" xfId="48810" hidden="1"/>
    <cellStyle name="40% - Accent3 10" xfId="48190" hidden="1"/>
    <cellStyle name="40% - Accent3 10" xfId="48244" hidden="1"/>
    <cellStyle name="40% - Accent3 10" xfId="48992" hidden="1"/>
    <cellStyle name="40% - Accent3 10" xfId="49068" hidden="1"/>
    <cellStyle name="40% - Accent3 10" xfId="49146" hidden="1"/>
    <cellStyle name="40% - Accent3 10" xfId="49368" hidden="1"/>
    <cellStyle name="40% - Accent3 10" xfId="48651" hidden="1"/>
    <cellStyle name="40% - Accent3 10" xfId="48252" hidden="1"/>
    <cellStyle name="40% - Accent3 10" xfId="49524" hidden="1"/>
    <cellStyle name="40% - Accent3 10" xfId="49600" hidden="1"/>
    <cellStyle name="40% - Accent3 10" xfId="49678" hidden="1"/>
    <cellStyle name="40% - Accent3 10" xfId="49861" hidden="1"/>
    <cellStyle name="40% - Accent3 10" xfId="49937" hidden="1"/>
    <cellStyle name="40% - Accent3 10" xfId="50015" hidden="1"/>
    <cellStyle name="40% - Accent3 10" xfId="50198" hidden="1"/>
    <cellStyle name="40% - Accent3 10" xfId="50274" hidden="1"/>
    <cellStyle name="40% - Accent3 10" xfId="50374" hidden="1"/>
    <cellStyle name="40% - Accent3 10" xfId="50448" hidden="1"/>
    <cellStyle name="40% - Accent3 10" xfId="50524" hidden="1"/>
    <cellStyle name="40% - Accent3 10" xfId="50602" hidden="1"/>
    <cellStyle name="40% - Accent3 10" xfId="51187" hidden="1"/>
    <cellStyle name="40% - Accent3 10" xfId="51263" hidden="1"/>
    <cellStyle name="40% - Accent3 10" xfId="51342" hidden="1"/>
    <cellStyle name="40% - Accent3 10" xfId="51600" hidden="1"/>
    <cellStyle name="40% - Accent3 10" xfId="50980" hidden="1"/>
    <cellStyle name="40% - Accent3 10" xfId="51034" hidden="1"/>
    <cellStyle name="40% - Accent3 10" xfId="51782" hidden="1"/>
    <cellStyle name="40% - Accent3 10" xfId="51858" hidden="1"/>
    <cellStyle name="40% - Accent3 10" xfId="51936" hidden="1"/>
    <cellStyle name="40% - Accent3 10" xfId="52158" hidden="1"/>
    <cellStyle name="40% - Accent3 10" xfId="51441" hidden="1"/>
    <cellStyle name="40% - Accent3 10" xfId="51042" hidden="1"/>
    <cellStyle name="40% - Accent3 10" xfId="52314" hidden="1"/>
    <cellStyle name="40% - Accent3 10" xfId="52390" hidden="1"/>
    <cellStyle name="40% - Accent3 10" xfId="52468" hidden="1"/>
    <cellStyle name="40% - Accent3 10" xfId="52651" hidden="1"/>
    <cellStyle name="40% - Accent3 10" xfId="52727" hidden="1"/>
    <cellStyle name="40% - Accent3 10" xfId="52805" hidden="1"/>
    <cellStyle name="40% - Accent3 10" xfId="52988" hidden="1"/>
    <cellStyle name="40% - Accent3 10" xfId="53064" hidden="1"/>
    <cellStyle name="40% - Accent3 10" xfId="53166" hidden="1"/>
    <cellStyle name="40% - Accent3 10" xfId="53240" hidden="1"/>
    <cellStyle name="40% - Accent3 10" xfId="53316" hidden="1"/>
    <cellStyle name="40% - Accent3 10" xfId="53394" hidden="1"/>
    <cellStyle name="40% - Accent3 10" xfId="53979" hidden="1"/>
    <cellStyle name="40% - Accent3 10" xfId="54055" hidden="1"/>
    <cellStyle name="40% - Accent3 10" xfId="54134" hidden="1"/>
    <cellStyle name="40% - Accent3 10" xfId="54392" hidden="1"/>
    <cellStyle name="40% - Accent3 10" xfId="53772" hidden="1"/>
    <cellStyle name="40% - Accent3 10" xfId="53826" hidden="1"/>
    <cellStyle name="40% - Accent3 10" xfId="54574" hidden="1"/>
    <cellStyle name="40% - Accent3 10" xfId="54650" hidden="1"/>
    <cellStyle name="40% - Accent3 10" xfId="54728" hidden="1"/>
    <cellStyle name="40% - Accent3 10" xfId="54950" hidden="1"/>
    <cellStyle name="40% - Accent3 10" xfId="54233" hidden="1"/>
    <cellStyle name="40% - Accent3 10" xfId="53834" hidden="1"/>
    <cellStyle name="40% - Accent3 10" xfId="55106" hidden="1"/>
    <cellStyle name="40% - Accent3 10" xfId="55182" hidden="1"/>
    <cellStyle name="40% - Accent3 10" xfId="55260" hidden="1"/>
    <cellStyle name="40% - Accent3 10" xfId="55443" hidden="1"/>
    <cellStyle name="40% - Accent3 10" xfId="55519" hidden="1"/>
    <cellStyle name="40% - Accent3 10" xfId="55597" hidden="1"/>
    <cellStyle name="40% - Accent3 10" xfId="55780" hidden="1"/>
    <cellStyle name="40% - Accent3 10" xfId="55856" hidden="1"/>
    <cellStyle name="40% - Accent3 10" xfId="55958" hidden="1"/>
    <cellStyle name="40% - Accent3 10" xfId="56032" hidden="1"/>
    <cellStyle name="40% - Accent3 10" xfId="56108" hidden="1"/>
    <cellStyle name="40% - Accent3 10" xfId="56186" hidden="1"/>
    <cellStyle name="40% - Accent3 10" xfId="56771" hidden="1"/>
    <cellStyle name="40% - Accent3 10" xfId="56847" hidden="1"/>
    <cellStyle name="40% - Accent3 10" xfId="56926" hidden="1"/>
    <cellStyle name="40% - Accent3 10" xfId="57184" hidden="1"/>
    <cellStyle name="40% - Accent3 10" xfId="56564" hidden="1"/>
    <cellStyle name="40% - Accent3 10" xfId="56618" hidden="1"/>
    <cellStyle name="40% - Accent3 10" xfId="57366" hidden="1"/>
    <cellStyle name="40% - Accent3 10" xfId="57442" hidden="1"/>
    <cellStyle name="40% - Accent3 10" xfId="57520" hidden="1"/>
    <cellStyle name="40% - Accent3 10" xfId="57742" hidden="1"/>
    <cellStyle name="40% - Accent3 10" xfId="57025" hidden="1"/>
    <cellStyle name="40% - Accent3 10" xfId="56626" hidden="1"/>
    <cellStyle name="40% - Accent3 10" xfId="57898" hidden="1"/>
    <cellStyle name="40% - Accent3 10" xfId="57974" hidden="1"/>
    <cellStyle name="40% - Accent3 10" xfId="58052" hidden="1"/>
    <cellStyle name="40% - Accent3 10" xfId="58235" hidden="1"/>
    <cellStyle name="40% - Accent3 10" xfId="58311" hidden="1"/>
    <cellStyle name="40% - Accent3 10" xfId="58389" hidden="1"/>
    <cellStyle name="40% - Accent3 10" xfId="58572" hidden="1"/>
    <cellStyle name="40% - Accent3 10" xfId="58648" hidden="1"/>
    <cellStyle name="40% - Accent3 11" xfId="88" hidden="1"/>
    <cellStyle name="40% - Accent3 11" xfId="164" hidden="1"/>
    <cellStyle name="40% - Accent3 11" xfId="274" hidden="1"/>
    <cellStyle name="40% - Accent3 11" xfId="420" hidden="1"/>
    <cellStyle name="40% - Accent3 11" xfId="1429" hidden="1"/>
    <cellStyle name="40% - Accent3 11" xfId="1574" hidden="1"/>
    <cellStyle name="40% - Accent3 11" xfId="1715" hidden="1"/>
    <cellStyle name="40% - Accent3 11" xfId="1189" hidden="1"/>
    <cellStyle name="40% - Accent3 11" xfId="1132" hidden="1"/>
    <cellStyle name="40% - Accent3 11" xfId="1093" hidden="1"/>
    <cellStyle name="40% - Accent3 11" xfId="2504" hidden="1"/>
    <cellStyle name="40% - Accent3 11" xfId="2633" hidden="1"/>
    <cellStyle name="40% - Accent3 11" xfId="2780" hidden="1"/>
    <cellStyle name="40% - Accent3 11" xfId="913" hidden="1"/>
    <cellStyle name="40% - Accent3 11" xfId="1766" hidden="1"/>
    <cellStyle name="40% - Accent3 11" xfId="1747" hidden="1"/>
    <cellStyle name="40% - Accent3 11" xfId="3550" hidden="1"/>
    <cellStyle name="40% - Accent3 11" xfId="3648" hidden="1"/>
    <cellStyle name="40% - Accent3 11" xfId="3739" hidden="1"/>
    <cellStyle name="40% - Accent3 11" xfId="4315" hidden="1"/>
    <cellStyle name="40% - Accent3 11" xfId="4425" hidden="1"/>
    <cellStyle name="40% - Accent3 11" xfId="4538" hidden="1"/>
    <cellStyle name="40% - Accent3 11" xfId="4920" hidden="1"/>
    <cellStyle name="40% - Accent3 11" xfId="5000" hidden="1"/>
    <cellStyle name="40% - Accent3 11" xfId="5524" hidden="1"/>
    <cellStyle name="40% - Accent3 11" xfId="5598" hidden="1"/>
    <cellStyle name="40% - Accent3 11" xfId="5674" hidden="1"/>
    <cellStyle name="40% - Accent3 11" xfId="5752" hidden="1"/>
    <cellStyle name="40% - Accent3 11" xfId="6337" hidden="1"/>
    <cellStyle name="40% - Accent3 11" xfId="6413" hidden="1"/>
    <cellStyle name="40% - Accent3 11" xfId="6492" hidden="1"/>
    <cellStyle name="40% - Accent3 11" xfId="6177" hidden="1"/>
    <cellStyle name="40% - Accent3 11" xfId="6125" hidden="1"/>
    <cellStyle name="40% - Accent3 11" xfId="6089" hidden="1"/>
    <cellStyle name="40% - Accent3 11" xfId="6932" hidden="1"/>
    <cellStyle name="40% - Accent3 11" xfId="7008" hidden="1"/>
    <cellStyle name="40% - Accent3 11" xfId="7086" hidden="1"/>
    <cellStyle name="40% - Accent3 11" xfId="6011" hidden="1"/>
    <cellStyle name="40% - Accent3 11" xfId="6529" hidden="1"/>
    <cellStyle name="40% - Accent3 11" xfId="6512" hidden="1"/>
    <cellStyle name="40% - Accent3 11" xfId="7464" hidden="1"/>
    <cellStyle name="40% - Accent3 11" xfId="7540" hidden="1"/>
    <cellStyle name="40% - Accent3 11" xfId="7618" hidden="1"/>
    <cellStyle name="40% - Accent3 11" xfId="7801" hidden="1"/>
    <cellStyle name="40% - Accent3 11" xfId="7877" hidden="1"/>
    <cellStyle name="40% - Accent3 11" xfId="7955" hidden="1"/>
    <cellStyle name="40% - Accent3 11" xfId="8138" hidden="1"/>
    <cellStyle name="40% - Accent3 11" xfId="8214" hidden="1"/>
    <cellStyle name="40% - Accent3 11" xfId="8316" hidden="1"/>
    <cellStyle name="40% - Accent3 11" xfId="8390" hidden="1"/>
    <cellStyle name="40% - Accent3 11" xfId="8466" hidden="1"/>
    <cellStyle name="40% - Accent3 11" xfId="8544" hidden="1"/>
    <cellStyle name="40% - Accent3 11" xfId="9129" hidden="1"/>
    <cellStyle name="40% - Accent3 11" xfId="9205" hidden="1"/>
    <cellStyle name="40% - Accent3 11" xfId="9284" hidden="1"/>
    <cellStyle name="40% - Accent3 11" xfId="8969" hidden="1"/>
    <cellStyle name="40% - Accent3 11" xfId="8917" hidden="1"/>
    <cellStyle name="40% - Accent3 11" xfId="8881" hidden="1"/>
    <cellStyle name="40% - Accent3 11" xfId="9724" hidden="1"/>
    <cellStyle name="40% - Accent3 11" xfId="9800" hidden="1"/>
    <cellStyle name="40% - Accent3 11" xfId="9878" hidden="1"/>
    <cellStyle name="40% - Accent3 11" xfId="8803" hidden="1"/>
    <cellStyle name="40% - Accent3 11" xfId="9321" hidden="1"/>
    <cellStyle name="40% - Accent3 11" xfId="9304" hidden="1"/>
    <cellStyle name="40% - Accent3 11" xfId="10256" hidden="1"/>
    <cellStyle name="40% - Accent3 11" xfId="10332" hidden="1"/>
    <cellStyle name="40% - Accent3 11" xfId="10410" hidden="1"/>
    <cellStyle name="40% - Accent3 11" xfId="10593" hidden="1"/>
    <cellStyle name="40% - Accent3 11" xfId="10669" hidden="1"/>
    <cellStyle name="40% - Accent3 11" xfId="10747" hidden="1"/>
    <cellStyle name="40% - Accent3 11" xfId="10930" hidden="1"/>
    <cellStyle name="40% - Accent3 11" xfId="11006" hidden="1"/>
    <cellStyle name="40% - Accent3 11" xfId="5390" hidden="1"/>
    <cellStyle name="40% - Accent3 11" xfId="5316" hidden="1"/>
    <cellStyle name="40% - Accent3 11" xfId="5236" hidden="1"/>
    <cellStyle name="40% - Accent3 11" xfId="5152" hidden="1"/>
    <cellStyle name="40% - Accent3 11" xfId="3985" hidden="1"/>
    <cellStyle name="40% - Accent3 11" xfId="3904" hidden="1"/>
    <cellStyle name="40% - Accent3 11" xfId="3818" hidden="1"/>
    <cellStyle name="40% - Accent3 11" xfId="4254" hidden="1"/>
    <cellStyle name="40% - Accent3 11" xfId="4382" hidden="1"/>
    <cellStyle name="40% - Accent3 11" xfId="4497" hidden="1"/>
    <cellStyle name="40% - Accent3 11" xfId="2848" hidden="1"/>
    <cellStyle name="40% - Accent3 11" xfId="2699" hidden="1"/>
    <cellStyle name="40% - Accent3 11" xfId="2523" hidden="1"/>
    <cellStyle name="40% - Accent3 11" xfId="4643" hidden="1"/>
    <cellStyle name="40% - Accent3 11" xfId="3776" hidden="1"/>
    <cellStyle name="40% - Accent3 11" xfId="3796" hidden="1"/>
    <cellStyle name="40% - Accent3 11" xfId="1658" hidden="1"/>
    <cellStyle name="40% - Accent3 11" xfId="1497" hidden="1"/>
    <cellStyle name="40% - Accent3 11" xfId="1330" hidden="1"/>
    <cellStyle name="40% - Accent3 11" xfId="849" hidden="1"/>
    <cellStyle name="40% - Accent3 11" xfId="773" hidden="1"/>
    <cellStyle name="40% - Accent3 11" xfId="596" hidden="1"/>
    <cellStyle name="40% - Accent3 11" xfId="11082" hidden="1"/>
    <cellStyle name="40% - Accent3 11" xfId="11158" hidden="1"/>
    <cellStyle name="40% - Accent3 11" xfId="11260" hidden="1"/>
    <cellStyle name="40% - Accent3 11" xfId="11334" hidden="1"/>
    <cellStyle name="40% - Accent3 11" xfId="11410" hidden="1"/>
    <cellStyle name="40% - Accent3 11" xfId="11488" hidden="1"/>
    <cellStyle name="40% - Accent3 11" xfId="12073" hidden="1"/>
    <cellStyle name="40% - Accent3 11" xfId="12149" hidden="1"/>
    <cellStyle name="40% - Accent3 11" xfId="12228" hidden="1"/>
    <cellStyle name="40% - Accent3 11" xfId="11913" hidden="1"/>
    <cellStyle name="40% - Accent3 11" xfId="11861" hidden="1"/>
    <cellStyle name="40% - Accent3 11" xfId="11825" hidden="1"/>
    <cellStyle name="40% - Accent3 11" xfId="12668" hidden="1"/>
    <cellStyle name="40% - Accent3 11" xfId="12744" hidden="1"/>
    <cellStyle name="40% - Accent3 11" xfId="12822" hidden="1"/>
    <cellStyle name="40% - Accent3 11" xfId="11747" hidden="1"/>
    <cellStyle name="40% - Accent3 11" xfId="12265" hidden="1"/>
    <cellStyle name="40% - Accent3 11" xfId="12248" hidden="1"/>
    <cellStyle name="40% - Accent3 11" xfId="13200" hidden="1"/>
    <cellStyle name="40% - Accent3 11" xfId="13276" hidden="1"/>
    <cellStyle name="40% - Accent3 11" xfId="13354" hidden="1"/>
    <cellStyle name="40% - Accent3 11" xfId="13537" hidden="1"/>
    <cellStyle name="40% - Accent3 11" xfId="13613" hidden="1"/>
    <cellStyle name="40% - Accent3 11" xfId="13691" hidden="1"/>
    <cellStyle name="40% - Accent3 11" xfId="13874" hidden="1"/>
    <cellStyle name="40% - Accent3 11" xfId="13950" hidden="1"/>
    <cellStyle name="40% - Accent3 11" xfId="14052" hidden="1"/>
    <cellStyle name="40% - Accent3 11" xfId="14126" hidden="1"/>
    <cellStyle name="40% - Accent3 11" xfId="14202" hidden="1"/>
    <cellStyle name="40% - Accent3 11" xfId="14280" hidden="1"/>
    <cellStyle name="40% - Accent3 11" xfId="14865" hidden="1"/>
    <cellStyle name="40% - Accent3 11" xfId="14941" hidden="1"/>
    <cellStyle name="40% - Accent3 11" xfId="15020" hidden="1"/>
    <cellStyle name="40% - Accent3 11" xfId="14705" hidden="1"/>
    <cellStyle name="40% - Accent3 11" xfId="14653" hidden="1"/>
    <cellStyle name="40% - Accent3 11" xfId="14617" hidden="1"/>
    <cellStyle name="40% - Accent3 11" xfId="15460" hidden="1"/>
    <cellStyle name="40% - Accent3 11" xfId="15536" hidden="1"/>
    <cellStyle name="40% - Accent3 11" xfId="15614" hidden="1"/>
    <cellStyle name="40% - Accent3 11" xfId="14539" hidden="1"/>
    <cellStyle name="40% - Accent3 11" xfId="15057" hidden="1"/>
    <cellStyle name="40% - Accent3 11" xfId="15040" hidden="1"/>
    <cellStyle name="40% - Accent3 11" xfId="15992" hidden="1"/>
    <cellStyle name="40% - Accent3 11" xfId="16068" hidden="1"/>
    <cellStyle name="40% - Accent3 11" xfId="16146" hidden="1"/>
    <cellStyle name="40% - Accent3 11" xfId="16329" hidden="1"/>
    <cellStyle name="40% - Accent3 11" xfId="16405" hidden="1"/>
    <cellStyle name="40% - Accent3 11" xfId="16483" hidden="1"/>
    <cellStyle name="40% - Accent3 11" xfId="16666" hidden="1"/>
    <cellStyle name="40% - Accent3 11" xfId="16742" hidden="1"/>
    <cellStyle name="40% - Accent3 11" xfId="16885" hidden="1"/>
    <cellStyle name="40% - Accent3 11" xfId="16959" hidden="1"/>
    <cellStyle name="40% - Accent3 11" xfId="17035" hidden="1"/>
    <cellStyle name="40% - Accent3 11" xfId="17113" hidden="1"/>
    <cellStyle name="40% - Accent3 11" xfId="17698" hidden="1"/>
    <cellStyle name="40% - Accent3 11" xfId="17774" hidden="1"/>
    <cellStyle name="40% - Accent3 11" xfId="17853" hidden="1"/>
    <cellStyle name="40% - Accent3 11" xfId="17538" hidden="1"/>
    <cellStyle name="40% - Accent3 11" xfId="17486" hidden="1"/>
    <cellStyle name="40% - Accent3 11" xfId="17450" hidden="1"/>
    <cellStyle name="40% - Accent3 11" xfId="18293" hidden="1"/>
    <cellStyle name="40% - Accent3 11" xfId="18369" hidden="1"/>
    <cellStyle name="40% - Accent3 11" xfId="18447" hidden="1"/>
    <cellStyle name="40% - Accent3 11" xfId="17372" hidden="1"/>
    <cellStyle name="40% - Accent3 11" xfId="17890" hidden="1"/>
    <cellStyle name="40% - Accent3 11" xfId="17873" hidden="1"/>
    <cellStyle name="40% - Accent3 11" xfId="18825" hidden="1"/>
    <cellStyle name="40% - Accent3 11" xfId="18901" hidden="1"/>
    <cellStyle name="40% - Accent3 11" xfId="18979" hidden="1"/>
    <cellStyle name="40% - Accent3 11" xfId="19162" hidden="1"/>
    <cellStyle name="40% - Accent3 11" xfId="19238" hidden="1"/>
    <cellStyle name="40% - Accent3 11" xfId="19316" hidden="1"/>
    <cellStyle name="40% - Accent3 11" xfId="19499" hidden="1"/>
    <cellStyle name="40% - Accent3 11" xfId="19575" hidden="1"/>
    <cellStyle name="40% - Accent3 11" xfId="19678" hidden="1"/>
    <cellStyle name="40% - Accent3 11" xfId="19752" hidden="1"/>
    <cellStyle name="40% - Accent3 11" xfId="19828" hidden="1"/>
    <cellStyle name="40% - Accent3 11" xfId="19906" hidden="1"/>
    <cellStyle name="40% - Accent3 11" xfId="20491" hidden="1"/>
    <cellStyle name="40% - Accent3 11" xfId="20567" hidden="1"/>
    <cellStyle name="40% - Accent3 11" xfId="20646" hidden="1"/>
    <cellStyle name="40% - Accent3 11" xfId="20331" hidden="1"/>
    <cellStyle name="40% - Accent3 11" xfId="20279" hidden="1"/>
    <cellStyle name="40% - Accent3 11" xfId="20243" hidden="1"/>
    <cellStyle name="40% - Accent3 11" xfId="21086" hidden="1"/>
    <cellStyle name="40% - Accent3 11" xfId="21162" hidden="1"/>
    <cellStyle name="40% - Accent3 11" xfId="21240" hidden="1"/>
    <cellStyle name="40% - Accent3 11" xfId="20165" hidden="1"/>
    <cellStyle name="40% - Accent3 11" xfId="20683" hidden="1"/>
    <cellStyle name="40% - Accent3 11" xfId="20666" hidden="1"/>
    <cellStyle name="40% - Accent3 11" xfId="21618" hidden="1"/>
    <cellStyle name="40% - Accent3 11" xfId="21694" hidden="1"/>
    <cellStyle name="40% - Accent3 11" xfId="21772" hidden="1"/>
    <cellStyle name="40% - Accent3 11" xfId="21955" hidden="1"/>
    <cellStyle name="40% - Accent3 11" xfId="22031" hidden="1"/>
    <cellStyle name="40% - Accent3 11" xfId="22109" hidden="1"/>
    <cellStyle name="40% - Accent3 11" xfId="22292" hidden="1"/>
    <cellStyle name="40% - Accent3 11" xfId="22368" hidden="1"/>
    <cellStyle name="40% - Accent3 11" xfId="22470" hidden="1"/>
    <cellStyle name="40% - Accent3 11" xfId="22544" hidden="1"/>
    <cellStyle name="40% - Accent3 11" xfId="22620" hidden="1"/>
    <cellStyle name="40% - Accent3 11" xfId="22698" hidden="1"/>
    <cellStyle name="40% - Accent3 11" xfId="23283" hidden="1"/>
    <cellStyle name="40% - Accent3 11" xfId="23359" hidden="1"/>
    <cellStyle name="40% - Accent3 11" xfId="23438" hidden="1"/>
    <cellStyle name="40% - Accent3 11" xfId="23123" hidden="1"/>
    <cellStyle name="40% - Accent3 11" xfId="23071" hidden="1"/>
    <cellStyle name="40% - Accent3 11" xfId="23035" hidden="1"/>
    <cellStyle name="40% - Accent3 11" xfId="23878" hidden="1"/>
    <cellStyle name="40% - Accent3 11" xfId="23954" hidden="1"/>
    <cellStyle name="40% - Accent3 11" xfId="24032" hidden="1"/>
    <cellStyle name="40% - Accent3 11" xfId="22957" hidden="1"/>
    <cellStyle name="40% - Accent3 11" xfId="23475" hidden="1"/>
    <cellStyle name="40% - Accent3 11" xfId="23458" hidden="1"/>
    <cellStyle name="40% - Accent3 11" xfId="24410" hidden="1"/>
    <cellStyle name="40% - Accent3 11" xfId="24486" hidden="1"/>
    <cellStyle name="40% - Accent3 11" xfId="24564" hidden="1"/>
    <cellStyle name="40% - Accent3 11" xfId="24747" hidden="1"/>
    <cellStyle name="40% - Accent3 11" xfId="24823" hidden="1"/>
    <cellStyle name="40% - Accent3 11" xfId="24901" hidden="1"/>
    <cellStyle name="40% - Accent3 11" xfId="25084" hidden="1"/>
    <cellStyle name="40% - Accent3 11" xfId="25160" hidden="1"/>
    <cellStyle name="40% - Accent3 11" xfId="25263" hidden="1"/>
    <cellStyle name="40% - Accent3 11" xfId="25337" hidden="1"/>
    <cellStyle name="40% - Accent3 11" xfId="25413" hidden="1"/>
    <cellStyle name="40% - Accent3 11" xfId="25491" hidden="1"/>
    <cellStyle name="40% - Accent3 11" xfId="26076" hidden="1"/>
    <cellStyle name="40% - Accent3 11" xfId="26152" hidden="1"/>
    <cellStyle name="40% - Accent3 11" xfId="26231" hidden="1"/>
    <cellStyle name="40% - Accent3 11" xfId="25916" hidden="1"/>
    <cellStyle name="40% - Accent3 11" xfId="25864" hidden="1"/>
    <cellStyle name="40% - Accent3 11" xfId="25828" hidden="1"/>
    <cellStyle name="40% - Accent3 11" xfId="26671" hidden="1"/>
    <cellStyle name="40% - Accent3 11" xfId="26747" hidden="1"/>
    <cellStyle name="40% - Accent3 11" xfId="26825" hidden="1"/>
    <cellStyle name="40% - Accent3 11" xfId="25750" hidden="1"/>
    <cellStyle name="40% - Accent3 11" xfId="26268" hidden="1"/>
    <cellStyle name="40% - Accent3 11" xfId="26251" hidden="1"/>
    <cellStyle name="40% - Accent3 11" xfId="27203" hidden="1"/>
    <cellStyle name="40% - Accent3 11" xfId="27279" hidden="1"/>
    <cellStyle name="40% - Accent3 11" xfId="27357" hidden="1"/>
    <cellStyle name="40% - Accent3 11" xfId="27540" hidden="1"/>
    <cellStyle name="40% - Accent3 11" xfId="27616" hidden="1"/>
    <cellStyle name="40% - Accent3 11" xfId="27694" hidden="1"/>
    <cellStyle name="40% - Accent3 11" xfId="27877" hidden="1"/>
    <cellStyle name="40% - Accent3 11" xfId="27953" hidden="1"/>
    <cellStyle name="40% - Accent3 11" xfId="28056" hidden="1"/>
    <cellStyle name="40% - Accent3 11" xfId="28130" hidden="1"/>
    <cellStyle name="40% - Accent3 11" xfId="28206" hidden="1"/>
    <cellStyle name="40% - Accent3 11" xfId="28284" hidden="1"/>
    <cellStyle name="40% - Accent3 11" xfId="28869" hidden="1"/>
    <cellStyle name="40% - Accent3 11" xfId="28945" hidden="1"/>
    <cellStyle name="40% - Accent3 11" xfId="29024" hidden="1"/>
    <cellStyle name="40% - Accent3 11" xfId="28709" hidden="1"/>
    <cellStyle name="40% - Accent3 11" xfId="28657" hidden="1"/>
    <cellStyle name="40% - Accent3 11" xfId="28621" hidden="1"/>
    <cellStyle name="40% - Accent3 11" xfId="29464" hidden="1"/>
    <cellStyle name="40% - Accent3 11" xfId="29540" hidden="1"/>
    <cellStyle name="40% - Accent3 11" xfId="29618" hidden="1"/>
    <cellStyle name="40% - Accent3 11" xfId="28543" hidden="1"/>
    <cellStyle name="40% - Accent3 11" xfId="29061" hidden="1"/>
    <cellStyle name="40% - Accent3 11" xfId="29044" hidden="1"/>
    <cellStyle name="40% - Accent3 11" xfId="29996" hidden="1"/>
    <cellStyle name="40% - Accent3 11" xfId="30072" hidden="1"/>
    <cellStyle name="40% - Accent3 11" xfId="30150" hidden="1"/>
    <cellStyle name="40% - Accent3 11" xfId="30333" hidden="1"/>
    <cellStyle name="40% - Accent3 11" xfId="30409" hidden="1"/>
    <cellStyle name="40% - Accent3 11" xfId="30487" hidden="1"/>
    <cellStyle name="40% - Accent3 11" xfId="30670" hidden="1"/>
    <cellStyle name="40% - Accent3 11" xfId="30746" hidden="1"/>
    <cellStyle name="40% - Accent3 11" xfId="30848" hidden="1"/>
    <cellStyle name="40% - Accent3 11" xfId="30922" hidden="1"/>
    <cellStyle name="40% - Accent3 11" xfId="30998" hidden="1"/>
    <cellStyle name="40% - Accent3 11" xfId="31076" hidden="1"/>
    <cellStyle name="40% - Accent3 11" xfId="31661" hidden="1"/>
    <cellStyle name="40% - Accent3 11" xfId="31737" hidden="1"/>
    <cellStyle name="40% - Accent3 11" xfId="31816" hidden="1"/>
    <cellStyle name="40% - Accent3 11" xfId="31501" hidden="1"/>
    <cellStyle name="40% - Accent3 11" xfId="31449" hidden="1"/>
    <cellStyle name="40% - Accent3 11" xfId="31413" hidden="1"/>
    <cellStyle name="40% - Accent3 11" xfId="32256" hidden="1"/>
    <cellStyle name="40% - Accent3 11" xfId="32332" hidden="1"/>
    <cellStyle name="40% - Accent3 11" xfId="32410" hidden="1"/>
    <cellStyle name="40% - Accent3 11" xfId="31335" hidden="1"/>
    <cellStyle name="40% - Accent3 11" xfId="31853" hidden="1"/>
    <cellStyle name="40% - Accent3 11" xfId="31836" hidden="1"/>
    <cellStyle name="40% - Accent3 11" xfId="32788" hidden="1"/>
    <cellStyle name="40% - Accent3 11" xfId="32864" hidden="1"/>
    <cellStyle name="40% - Accent3 11" xfId="32942" hidden="1"/>
    <cellStyle name="40% - Accent3 11" xfId="33125" hidden="1"/>
    <cellStyle name="40% - Accent3 11" xfId="33201" hidden="1"/>
    <cellStyle name="40% - Accent3 11" xfId="33279" hidden="1"/>
    <cellStyle name="40% - Accent3 11" xfId="33462" hidden="1"/>
    <cellStyle name="40% - Accent3 11" xfId="33538" hidden="1"/>
    <cellStyle name="40% - Accent3 11" xfId="33639" hidden="1"/>
    <cellStyle name="40% - Accent3 11" xfId="33713" hidden="1"/>
    <cellStyle name="40% - Accent3 11" xfId="33789" hidden="1"/>
    <cellStyle name="40% - Accent3 11" xfId="33867" hidden="1"/>
    <cellStyle name="40% - Accent3 11" xfId="34452" hidden="1"/>
    <cellStyle name="40% - Accent3 11" xfId="34528" hidden="1"/>
    <cellStyle name="40% - Accent3 11" xfId="34607" hidden="1"/>
    <cellStyle name="40% - Accent3 11" xfId="34292" hidden="1"/>
    <cellStyle name="40% - Accent3 11" xfId="34240" hidden="1"/>
    <cellStyle name="40% - Accent3 11" xfId="34204" hidden="1"/>
    <cellStyle name="40% - Accent3 11" xfId="35047" hidden="1"/>
    <cellStyle name="40% - Accent3 11" xfId="35123" hidden="1"/>
    <cellStyle name="40% - Accent3 11" xfId="35201" hidden="1"/>
    <cellStyle name="40% - Accent3 11" xfId="34126" hidden="1"/>
    <cellStyle name="40% - Accent3 11" xfId="34644" hidden="1"/>
    <cellStyle name="40% - Accent3 11" xfId="34627" hidden="1"/>
    <cellStyle name="40% - Accent3 11" xfId="35579" hidden="1"/>
    <cellStyle name="40% - Accent3 11" xfId="35655" hidden="1"/>
    <cellStyle name="40% - Accent3 11" xfId="35733" hidden="1"/>
    <cellStyle name="40% - Accent3 11" xfId="35916" hidden="1"/>
    <cellStyle name="40% - Accent3 11" xfId="35992" hidden="1"/>
    <cellStyle name="40% - Accent3 11" xfId="36070" hidden="1"/>
    <cellStyle name="40% - Accent3 11" xfId="36253" hidden="1"/>
    <cellStyle name="40% - Accent3 11" xfId="36329" hidden="1"/>
    <cellStyle name="40% - Accent3 11" xfId="36431" hidden="1"/>
    <cellStyle name="40% - Accent3 11" xfId="36505" hidden="1"/>
    <cellStyle name="40% - Accent3 11" xfId="36581" hidden="1"/>
    <cellStyle name="40% - Accent3 11" xfId="36659" hidden="1"/>
    <cellStyle name="40% - Accent3 11" xfId="37244" hidden="1"/>
    <cellStyle name="40% - Accent3 11" xfId="37320" hidden="1"/>
    <cellStyle name="40% - Accent3 11" xfId="37399" hidden="1"/>
    <cellStyle name="40% - Accent3 11" xfId="37084" hidden="1"/>
    <cellStyle name="40% - Accent3 11" xfId="37032" hidden="1"/>
    <cellStyle name="40% - Accent3 11" xfId="36996" hidden="1"/>
    <cellStyle name="40% - Accent3 11" xfId="37839" hidden="1"/>
    <cellStyle name="40% - Accent3 11" xfId="37915" hidden="1"/>
    <cellStyle name="40% - Accent3 11" xfId="37993" hidden="1"/>
    <cellStyle name="40% - Accent3 11" xfId="36918" hidden="1"/>
    <cellStyle name="40% - Accent3 11" xfId="37436" hidden="1"/>
    <cellStyle name="40% - Accent3 11" xfId="37419" hidden="1"/>
    <cellStyle name="40% - Accent3 11" xfId="38371" hidden="1"/>
    <cellStyle name="40% - Accent3 11" xfId="38447" hidden="1"/>
    <cellStyle name="40% - Accent3 11" xfId="38525" hidden="1"/>
    <cellStyle name="40% - Accent3 11" xfId="38708" hidden="1"/>
    <cellStyle name="40% - Accent3 11" xfId="38784" hidden="1"/>
    <cellStyle name="40% - Accent3 11" xfId="38862" hidden="1"/>
    <cellStyle name="40% - Accent3 11" xfId="39045" hidden="1"/>
    <cellStyle name="40% - Accent3 11" xfId="39121" hidden="1"/>
    <cellStyle name="40% - Accent3 11" xfId="39223" hidden="1"/>
    <cellStyle name="40% - Accent3 11" xfId="39297" hidden="1"/>
    <cellStyle name="40% - Accent3 11" xfId="39373" hidden="1"/>
    <cellStyle name="40% - Accent3 11" xfId="39451" hidden="1"/>
    <cellStyle name="40% - Accent3 11" xfId="40036" hidden="1"/>
    <cellStyle name="40% - Accent3 11" xfId="40112" hidden="1"/>
    <cellStyle name="40% - Accent3 11" xfId="40191" hidden="1"/>
    <cellStyle name="40% - Accent3 11" xfId="39876" hidden="1"/>
    <cellStyle name="40% - Accent3 11" xfId="39824" hidden="1"/>
    <cellStyle name="40% - Accent3 11" xfId="39788" hidden="1"/>
    <cellStyle name="40% - Accent3 11" xfId="40631" hidden="1"/>
    <cellStyle name="40% - Accent3 11" xfId="40707" hidden="1"/>
    <cellStyle name="40% - Accent3 11" xfId="40785" hidden="1"/>
    <cellStyle name="40% - Accent3 11" xfId="39710" hidden="1"/>
    <cellStyle name="40% - Accent3 11" xfId="40228" hidden="1"/>
    <cellStyle name="40% - Accent3 11" xfId="40211" hidden="1"/>
    <cellStyle name="40% - Accent3 11" xfId="41163" hidden="1"/>
    <cellStyle name="40% - Accent3 11" xfId="41239" hidden="1"/>
    <cellStyle name="40% - Accent3 11" xfId="41317" hidden="1"/>
    <cellStyle name="40% - Accent3 11" xfId="41500" hidden="1"/>
    <cellStyle name="40% - Accent3 11" xfId="41576" hidden="1"/>
    <cellStyle name="40% - Accent3 11" xfId="41654" hidden="1"/>
    <cellStyle name="40% - Accent3 11" xfId="41837" hidden="1"/>
    <cellStyle name="40% - Accent3 11" xfId="41913" hidden="1"/>
    <cellStyle name="40% - Accent3 11" xfId="42013" hidden="1"/>
    <cellStyle name="40% - Accent3 11" xfId="42087" hidden="1"/>
    <cellStyle name="40% - Accent3 11" xfId="42163" hidden="1"/>
    <cellStyle name="40% - Accent3 11" xfId="42241" hidden="1"/>
    <cellStyle name="40% - Accent3 11" xfId="42826" hidden="1"/>
    <cellStyle name="40% - Accent3 11" xfId="42902" hidden="1"/>
    <cellStyle name="40% - Accent3 11" xfId="42981" hidden="1"/>
    <cellStyle name="40% - Accent3 11" xfId="42666" hidden="1"/>
    <cellStyle name="40% - Accent3 11" xfId="42614" hidden="1"/>
    <cellStyle name="40% - Accent3 11" xfId="42578" hidden="1"/>
    <cellStyle name="40% - Accent3 11" xfId="43421" hidden="1"/>
    <cellStyle name="40% - Accent3 11" xfId="43497" hidden="1"/>
    <cellStyle name="40% - Accent3 11" xfId="43575" hidden="1"/>
    <cellStyle name="40% - Accent3 11" xfId="42500" hidden="1"/>
    <cellStyle name="40% - Accent3 11" xfId="43018" hidden="1"/>
    <cellStyle name="40% - Accent3 11" xfId="43001" hidden="1"/>
    <cellStyle name="40% - Accent3 11" xfId="43953" hidden="1"/>
    <cellStyle name="40% - Accent3 11" xfId="44029" hidden="1"/>
    <cellStyle name="40% - Accent3 11" xfId="44107" hidden="1"/>
    <cellStyle name="40% - Accent3 11" xfId="44290" hidden="1"/>
    <cellStyle name="40% - Accent3 11" xfId="44366" hidden="1"/>
    <cellStyle name="40% - Accent3 11" xfId="44444" hidden="1"/>
    <cellStyle name="40% - Accent3 11" xfId="44627" hidden="1"/>
    <cellStyle name="40% - Accent3 11" xfId="44703" hidden="1"/>
    <cellStyle name="40% - Accent3 11" xfId="44805" hidden="1"/>
    <cellStyle name="40% - Accent3 11" xfId="44879" hidden="1"/>
    <cellStyle name="40% - Accent3 11" xfId="44955" hidden="1"/>
    <cellStyle name="40% - Accent3 11" xfId="45033" hidden="1"/>
    <cellStyle name="40% - Accent3 11" xfId="45618" hidden="1"/>
    <cellStyle name="40% - Accent3 11" xfId="45694" hidden="1"/>
    <cellStyle name="40% - Accent3 11" xfId="45773" hidden="1"/>
    <cellStyle name="40% - Accent3 11" xfId="45458" hidden="1"/>
    <cellStyle name="40% - Accent3 11" xfId="45406" hidden="1"/>
    <cellStyle name="40% - Accent3 11" xfId="45370" hidden="1"/>
    <cellStyle name="40% - Accent3 11" xfId="46213" hidden="1"/>
    <cellStyle name="40% - Accent3 11" xfId="46289" hidden="1"/>
    <cellStyle name="40% - Accent3 11" xfId="46367" hidden="1"/>
    <cellStyle name="40% - Accent3 11" xfId="45292" hidden="1"/>
    <cellStyle name="40% - Accent3 11" xfId="45810" hidden="1"/>
    <cellStyle name="40% - Accent3 11" xfId="45793" hidden="1"/>
    <cellStyle name="40% - Accent3 11" xfId="46745" hidden="1"/>
    <cellStyle name="40% - Accent3 11" xfId="46821" hidden="1"/>
    <cellStyle name="40% - Accent3 11" xfId="46899" hidden="1"/>
    <cellStyle name="40% - Accent3 11" xfId="47082" hidden="1"/>
    <cellStyle name="40% - Accent3 11" xfId="47158" hidden="1"/>
    <cellStyle name="40% - Accent3 11" xfId="47236" hidden="1"/>
    <cellStyle name="40% - Accent3 11" xfId="47419" hidden="1"/>
    <cellStyle name="40% - Accent3 11" xfId="47495" hidden="1"/>
    <cellStyle name="40% - Accent3 11" xfId="47597" hidden="1"/>
    <cellStyle name="40% - Accent3 11" xfId="47671" hidden="1"/>
    <cellStyle name="40% - Accent3 11" xfId="47747" hidden="1"/>
    <cellStyle name="40% - Accent3 11" xfId="47825" hidden="1"/>
    <cellStyle name="40% - Accent3 11" xfId="48410" hidden="1"/>
    <cellStyle name="40% - Accent3 11" xfId="48486" hidden="1"/>
    <cellStyle name="40% - Accent3 11" xfId="48565" hidden="1"/>
    <cellStyle name="40% - Accent3 11" xfId="48250" hidden="1"/>
    <cellStyle name="40% - Accent3 11" xfId="48198" hidden="1"/>
    <cellStyle name="40% - Accent3 11" xfId="48162" hidden="1"/>
    <cellStyle name="40% - Accent3 11" xfId="49005" hidden="1"/>
    <cellStyle name="40% - Accent3 11" xfId="49081" hidden="1"/>
    <cellStyle name="40% - Accent3 11" xfId="49159" hidden="1"/>
    <cellStyle name="40% - Accent3 11" xfId="48084" hidden="1"/>
    <cellStyle name="40% - Accent3 11" xfId="48602" hidden="1"/>
    <cellStyle name="40% - Accent3 11" xfId="48585" hidden="1"/>
    <cellStyle name="40% - Accent3 11" xfId="49537" hidden="1"/>
    <cellStyle name="40% - Accent3 11" xfId="49613" hidden="1"/>
    <cellStyle name="40% - Accent3 11" xfId="49691" hidden="1"/>
    <cellStyle name="40% - Accent3 11" xfId="49874" hidden="1"/>
    <cellStyle name="40% - Accent3 11" xfId="49950" hidden="1"/>
    <cellStyle name="40% - Accent3 11" xfId="50028" hidden="1"/>
    <cellStyle name="40% - Accent3 11" xfId="50211" hidden="1"/>
    <cellStyle name="40% - Accent3 11" xfId="50287" hidden="1"/>
    <cellStyle name="40% - Accent3 11" xfId="50387" hidden="1"/>
    <cellStyle name="40% - Accent3 11" xfId="50461" hidden="1"/>
    <cellStyle name="40% - Accent3 11" xfId="50537" hidden="1"/>
    <cellStyle name="40% - Accent3 11" xfId="50615" hidden="1"/>
    <cellStyle name="40% - Accent3 11" xfId="51200" hidden="1"/>
    <cellStyle name="40% - Accent3 11" xfId="51276" hidden="1"/>
    <cellStyle name="40% - Accent3 11" xfId="51355" hidden="1"/>
    <cellStyle name="40% - Accent3 11" xfId="51040" hidden="1"/>
    <cellStyle name="40% - Accent3 11" xfId="50988" hidden="1"/>
    <cellStyle name="40% - Accent3 11" xfId="50952" hidden="1"/>
    <cellStyle name="40% - Accent3 11" xfId="51795" hidden="1"/>
    <cellStyle name="40% - Accent3 11" xfId="51871" hidden="1"/>
    <cellStyle name="40% - Accent3 11" xfId="51949" hidden="1"/>
    <cellStyle name="40% - Accent3 11" xfId="50874" hidden="1"/>
    <cellStyle name="40% - Accent3 11" xfId="51392" hidden="1"/>
    <cellStyle name="40% - Accent3 11" xfId="51375" hidden="1"/>
    <cellStyle name="40% - Accent3 11" xfId="52327" hidden="1"/>
    <cellStyle name="40% - Accent3 11" xfId="52403" hidden="1"/>
    <cellStyle name="40% - Accent3 11" xfId="52481" hidden="1"/>
    <cellStyle name="40% - Accent3 11" xfId="52664" hidden="1"/>
    <cellStyle name="40% - Accent3 11" xfId="52740" hidden="1"/>
    <cellStyle name="40% - Accent3 11" xfId="52818" hidden="1"/>
    <cellStyle name="40% - Accent3 11" xfId="53001" hidden="1"/>
    <cellStyle name="40% - Accent3 11" xfId="53077" hidden="1"/>
    <cellStyle name="40% - Accent3 11" xfId="53179" hidden="1"/>
    <cellStyle name="40% - Accent3 11" xfId="53253" hidden="1"/>
    <cellStyle name="40% - Accent3 11" xfId="53329" hidden="1"/>
    <cellStyle name="40% - Accent3 11" xfId="53407" hidden="1"/>
    <cellStyle name="40% - Accent3 11" xfId="53992" hidden="1"/>
    <cellStyle name="40% - Accent3 11" xfId="54068" hidden="1"/>
    <cellStyle name="40% - Accent3 11" xfId="54147" hidden="1"/>
    <cellStyle name="40% - Accent3 11" xfId="53832" hidden="1"/>
    <cellStyle name="40% - Accent3 11" xfId="53780" hidden="1"/>
    <cellStyle name="40% - Accent3 11" xfId="53744" hidden="1"/>
    <cellStyle name="40% - Accent3 11" xfId="54587" hidden="1"/>
    <cellStyle name="40% - Accent3 11" xfId="54663" hidden="1"/>
    <cellStyle name="40% - Accent3 11" xfId="54741" hidden="1"/>
    <cellStyle name="40% - Accent3 11" xfId="53666" hidden="1"/>
    <cellStyle name="40% - Accent3 11" xfId="54184" hidden="1"/>
    <cellStyle name="40% - Accent3 11" xfId="54167" hidden="1"/>
    <cellStyle name="40% - Accent3 11" xfId="55119" hidden="1"/>
    <cellStyle name="40% - Accent3 11" xfId="55195" hidden="1"/>
    <cellStyle name="40% - Accent3 11" xfId="55273" hidden="1"/>
    <cellStyle name="40% - Accent3 11" xfId="55456" hidden="1"/>
    <cellStyle name="40% - Accent3 11" xfId="55532" hidden="1"/>
    <cellStyle name="40% - Accent3 11" xfId="55610" hidden="1"/>
    <cellStyle name="40% - Accent3 11" xfId="55793" hidden="1"/>
    <cellStyle name="40% - Accent3 11" xfId="55869" hidden="1"/>
    <cellStyle name="40% - Accent3 11" xfId="55971" hidden="1"/>
    <cellStyle name="40% - Accent3 11" xfId="56045" hidden="1"/>
    <cellStyle name="40% - Accent3 11" xfId="56121" hidden="1"/>
    <cellStyle name="40% - Accent3 11" xfId="56199" hidden="1"/>
    <cellStyle name="40% - Accent3 11" xfId="56784" hidden="1"/>
    <cellStyle name="40% - Accent3 11" xfId="56860" hidden="1"/>
    <cellStyle name="40% - Accent3 11" xfId="56939" hidden="1"/>
    <cellStyle name="40% - Accent3 11" xfId="56624" hidden="1"/>
    <cellStyle name="40% - Accent3 11" xfId="56572" hidden="1"/>
    <cellStyle name="40% - Accent3 11" xfId="56536" hidden="1"/>
    <cellStyle name="40% - Accent3 11" xfId="57379" hidden="1"/>
    <cellStyle name="40% - Accent3 11" xfId="57455" hidden="1"/>
    <cellStyle name="40% - Accent3 11" xfId="57533" hidden="1"/>
    <cellStyle name="40% - Accent3 11" xfId="56458" hidden="1"/>
    <cellStyle name="40% - Accent3 11" xfId="56976" hidden="1"/>
    <cellStyle name="40% - Accent3 11" xfId="56959" hidden="1"/>
    <cellStyle name="40% - Accent3 11" xfId="57911" hidden="1"/>
    <cellStyle name="40% - Accent3 11" xfId="57987" hidden="1"/>
    <cellStyle name="40% - Accent3 11" xfId="58065" hidden="1"/>
    <cellStyle name="40% - Accent3 11" xfId="58248" hidden="1"/>
    <cellStyle name="40% - Accent3 11" xfId="58324" hidden="1"/>
    <cellStyle name="40% - Accent3 11" xfId="58402" hidden="1"/>
    <cellStyle name="40% - Accent3 11" xfId="58585" hidden="1"/>
    <cellStyle name="40% - Accent3 11" xfId="58661" hidden="1"/>
    <cellStyle name="40% - Accent3 12" xfId="101" hidden="1"/>
    <cellStyle name="40% - Accent3 12" xfId="178" hidden="1"/>
    <cellStyle name="40% - Accent3 12" xfId="308" hidden="1"/>
    <cellStyle name="40% - Accent3 12" xfId="433" hidden="1"/>
    <cellStyle name="40% - Accent3 12" xfId="1446" hidden="1"/>
    <cellStyle name="40% - Accent3 12" xfId="1588" hidden="1"/>
    <cellStyle name="40% - Accent3 12" xfId="1738" hidden="1"/>
    <cellStyle name="40% - Accent3 12" xfId="2131" hidden="1"/>
    <cellStyle name="40% - Accent3 12" xfId="1251" hidden="1"/>
    <cellStyle name="40% - Accent3 12" xfId="1151" hidden="1"/>
    <cellStyle name="40% - Accent3 12" xfId="2525" hidden="1"/>
    <cellStyle name="40% - Accent3 12" xfId="2648" hidden="1"/>
    <cellStyle name="40% - Accent3 12" xfId="2796" hidden="1"/>
    <cellStyle name="40% - Accent3 12" xfId="3251" hidden="1"/>
    <cellStyle name="40% - Accent3 12" xfId="2172" hidden="1"/>
    <cellStyle name="40% - Accent3 12" xfId="1611" hidden="1"/>
    <cellStyle name="40% - Accent3 12" xfId="3565" hidden="1"/>
    <cellStyle name="40% - Accent3 12" xfId="3662" hidden="1"/>
    <cellStyle name="40% - Accent3 12" xfId="3753" hidden="1"/>
    <cellStyle name="40% - Accent3 12" xfId="4330" hidden="1"/>
    <cellStyle name="40% - Accent3 12" xfId="4439" hidden="1"/>
    <cellStyle name="40% - Accent3 12" xfId="4553" hidden="1"/>
    <cellStyle name="40% - Accent3 12" xfId="4934" hidden="1"/>
    <cellStyle name="40% - Accent3 12" xfId="5013" hidden="1"/>
    <cellStyle name="40% - Accent3 12" xfId="5537" hidden="1"/>
    <cellStyle name="40% - Accent3 12" xfId="5612" hidden="1"/>
    <cellStyle name="40% - Accent3 12" xfId="5687" hidden="1"/>
    <cellStyle name="40% - Accent3 12" xfId="5765" hidden="1"/>
    <cellStyle name="40% - Accent3 12" xfId="6351" hidden="1"/>
    <cellStyle name="40% - Accent3 12" xfId="6426" hidden="1"/>
    <cellStyle name="40% - Accent3 12" xfId="6505" hidden="1"/>
    <cellStyle name="40% - Accent3 12" xfId="6741" hidden="1"/>
    <cellStyle name="40% - Accent3 12" xfId="6232" hidden="1"/>
    <cellStyle name="40% - Accent3 12" xfId="6142" hidden="1"/>
    <cellStyle name="40% - Accent3 12" xfId="6946" hidden="1"/>
    <cellStyle name="40% - Accent3 12" xfId="7021" hidden="1"/>
    <cellStyle name="40% - Accent3 12" xfId="7099" hidden="1"/>
    <cellStyle name="40% - Accent3 12" xfId="7299" hidden="1"/>
    <cellStyle name="40% - Accent3 12" xfId="6760" hidden="1"/>
    <cellStyle name="40% - Accent3 12" xfId="6443" hidden="1"/>
    <cellStyle name="40% - Accent3 12" xfId="7478" hidden="1"/>
    <cellStyle name="40% - Accent3 12" xfId="7553" hidden="1"/>
    <cellStyle name="40% - Accent3 12" xfId="7631" hidden="1"/>
    <cellStyle name="40% - Accent3 12" xfId="7815" hidden="1"/>
    <cellStyle name="40% - Accent3 12" xfId="7890" hidden="1"/>
    <cellStyle name="40% - Accent3 12" xfId="7968" hidden="1"/>
    <cellStyle name="40% - Accent3 12" xfId="8152" hidden="1"/>
    <cellStyle name="40% - Accent3 12" xfId="8227" hidden="1"/>
    <cellStyle name="40% - Accent3 12" xfId="8329" hidden="1"/>
    <cellStyle name="40% - Accent3 12" xfId="8404" hidden="1"/>
    <cellStyle name="40% - Accent3 12" xfId="8479" hidden="1"/>
    <cellStyle name="40% - Accent3 12" xfId="8557" hidden="1"/>
    <cellStyle name="40% - Accent3 12" xfId="9143" hidden="1"/>
    <cellStyle name="40% - Accent3 12" xfId="9218" hidden="1"/>
    <cellStyle name="40% - Accent3 12" xfId="9297" hidden="1"/>
    <cellStyle name="40% - Accent3 12" xfId="9533" hidden="1"/>
    <cellStyle name="40% - Accent3 12" xfId="9024" hidden="1"/>
    <cellStyle name="40% - Accent3 12" xfId="8934" hidden="1"/>
    <cellStyle name="40% - Accent3 12" xfId="9738" hidden="1"/>
    <cellStyle name="40% - Accent3 12" xfId="9813" hidden="1"/>
    <cellStyle name="40% - Accent3 12" xfId="9891" hidden="1"/>
    <cellStyle name="40% - Accent3 12" xfId="10091" hidden="1"/>
    <cellStyle name="40% - Accent3 12" xfId="9552" hidden="1"/>
    <cellStyle name="40% - Accent3 12" xfId="9235" hidden="1"/>
    <cellStyle name="40% - Accent3 12" xfId="10270" hidden="1"/>
    <cellStyle name="40% - Accent3 12" xfId="10345" hidden="1"/>
    <cellStyle name="40% - Accent3 12" xfId="10423" hidden="1"/>
    <cellStyle name="40% - Accent3 12" xfId="10607" hidden="1"/>
    <cellStyle name="40% - Accent3 12" xfId="10682" hidden="1"/>
    <cellStyle name="40% - Accent3 12" xfId="10760" hidden="1"/>
    <cellStyle name="40% - Accent3 12" xfId="10944" hidden="1"/>
    <cellStyle name="40% - Accent3 12" xfId="11019" hidden="1"/>
    <cellStyle name="40% - Accent3 12" xfId="5377" hidden="1"/>
    <cellStyle name="40% - Accent3 12" xfId="5302" hidden="1"/>
    <cellStyle name="40% - Accent3 12" xfId="5222" hidden="1"/>
    <cellStyle name="40% - Accent3 12" xfId="5139" hidden="1"/>
    <cellStyle name="40% - Accent3 12" xfId="3970" hidden="1"/>
    <cellStyle name="40% - Accent3 12" xfId="3891" hidden="1"/>
    <cellStyle name="40% - Accent3 12" xfId="3805" hidden="1"/>
    <cellStyle name="40% - Accent3 12" xfId="3200" hidden="1"/>
    <cellStyle name="40% - Accent3 12" xfId="4195" hidden="1"/>
    <cellStyle name="40% - Accent3 12" xfId="4353" hidden="1"/>
    <cellStyle name="40% - Accent3 12" xfId="2829" hidden="1"/>
    <cellStyle name="40% - Accent3 12" xfId="2683" hidden="1"/>
    <cellStyle name="40% - Accent3 12" xfId="2491" hidden="1"/>
    <cellStyle name="40% - Accent3 12" xfId="2075" hidden="1"/>
    <cellStyle name="40% - Accent3 12" xfId="3179" hidden="1"/>
    <cellStyle name="40% - Accent3 12" xfId="3872" hidden="1"/>
    <cellStyle name="40% - Accent3 12" xfId="1641" hidden="1"/>
    <cellStyle name="40% - Accent3 12" xfId="1481" hidden="1"/>
    <cellStyle name="40% - Accent3 12" xfId="1315" hidden="1"/>
    <cellStyle name="40% - Accent3 12" xfId="835" hidden="1"/>
    <cellStyle name="40% - Accent3 12" xfId="760" hidden="1"/>
    <cellStyle name="40% - Accent3 12" xfId="582" hidden="1"/>
    <cellStyle name="40% - Accent3 12" xfId="11096" hidden="1"/>
    <cellStyle name="40% - Accent3 12" xfId="11171" hidden="1"/>
    <cellStyle name="40% - Accent3 12" xfId="11273" hidden="1"/>
    <cellStyle name="40% - Accent3 12" xfId="11348" hidden="1"/>
    <cellStyle name="40% - Accent3 12" xfId="11423" hidden="1"/>
    <cellStyle name="40% - Accent3 12" xfId="11501" hidden="1"/>
    <cellStyle name="40% - Accent3 12" xfId="12087" hidden="1"/>
    <cellStyle name="40% - Accent3 12" xfId="12162" hidden="1"/>
    <cellStyle name="40% - Accent3 12" xfId="12241" hidden="1"/>
    <cellStyle name="40% - Accent3 12" xfId="12477" hidden="1"/>
    <cellStyle name="40% - Accent3 12" xfId="11968" hidden="1"/>
    <cellStyle name="40% - Accent3 12" xfId="11878" hidden="1"/>
    <cellStyle name="40% - Accent3 12" xfId="12682" hidden="1"/>
    <cellStyle name="40% - Accent3 12" xfId="12757" hidden="1"/>
    <cellStyle name="40% - Accent3 12" xfId="12835" hidden="1"/>
    <cellStyle name="40% - Accent3 12" xfId="13035" hidden="1"/>
    <cellStyle name="40% - Accent3 12" xfId="12496" hidden="1"/>
    <cellStyle name="40% - Accent3 12" xfId="12179" hidden="1"/>
    <cellStyle name="40% - Accent3 12" xfId="13214" hidden="1"/>
    <cellStyle name="40% - Accent3 12" xfId="13289" hidden="1"/>
    <cellStyle name="40% - Accent3 12" xfId="13367" hidden="1"/>
    <cellStyle name="40% - Accent3 12" xfId="13551" hidden="1"/>
    <cellStyle name="40% - Accent3 12" xfId="13626" hidden="1"/>
    <cellStyle name="40% - Accent3 12" xfId="13704" hidden="1"/>
    <cellStyle name="40% - Accent3 12" xfId="13888" hidden="1"/>
    <cellStyle name="40% - Accent3 12" xfId="13963" hidden="1"/>
    <cellStyle name="40% - Accent3 12" xfId="14065" hidden="1"/>
    <cellStyle name="40% - Accent3 12" xfId="14140" hidden="1"/>
    <cellStyle name="40% - Accent3 12" xfId="14215" hidden="1"/>
    <cellStyle name="40% - Accent3 12" xfId="14293" hidden="1"/>
    <cellStyle name="40% - Accent3 12" xfId="14879" hidden="1"/>
    <cellStyle name="40% - Accent3 12" xfId="14954" hidden="1"/>
    <cellStyle name="40% - Accent3 12" xfId="15033" hidden="1"/>
    <cellStyle name="40% - Accent3 12" xfId="15269" hidden="1"/>
    <cellStyle name="40% - Accent3 12" xfId="14760" hidden="1"/>
    <cellStyle name="40% - Accent3 12" xfId="14670" hidden="1"/>
    <cellStyle name="40% - Accent3 12" xfId="15474" hidden="1"/>
    <cellStyle name="40% - Accent3 12" xfId="15549" hidden="1"/>
    <cellStyle name="40% - Accent3 12" xfId="15627" hidden="1"/>
    <cellStyle name="40% - Accent3 12" xfId="15827" hidden="1"/>
    <cellStyle name="40% - Accent3 12" xfId="15288" hidden="1"/>
    <cellStyle name="40% - Accent3 12" xfId="14971" hidden="1"/>
    <cellStyle name="40% - Accent3 12" xfId="16006" hidden="1"/>
    <cellStyle name="40% - Accent3 12" xfId="16081" hidden="1"/>
    <cellStyle name="40% - Accent3 12" xfId="16159" hidden="1"/>
    <cellStyle name="40% - Accent3 12" xfId="16343" hidden="1"/>
    <cellStyle name="40% - Accent3 12" xfId="16418" hidden="1"/>
    <cellStyle name="40% - Accent3 12" xfId="16496" hidden="1"/>
    <cellStyle name="40% - Accent3 12" xfId="16680" hidden="1"/>
    <cellStyle name="40% - Accent3 12" xfId="16755" hidden="1"/>
    <cellStyle name="40% - Accent3 12" xfId="16898" hidden="1"/>
    <cellStyle name="40% - Accent3 12" xfId="16973" hidden="1"/>
    <cellStyle name="40% - Accent3 12" xfId="17048" hidden="1"/>
    <cellStyle name="40% - Accent3 12" xfId="17126" hidden="1"/>
    <cellStyle name="40% - Accent3 12" xfId="17712" hidden="1"/>
    <cellStyle name="40% - Accent3 12" xfId="17787" hidden="1"/>
    <cellStyle name="40% - Accent3 12" xfId="17866" hidden="1"/>
    <cellStyle name="40% - Accent3 12" xfId="18102" hidden="1"/>
    <cellStyle name="40% - Accent3 12" xfId="17593" hidden="1"/>
    <cellStyle name="40% - Accent3 12" xfId="17503" hidden="1"/>
    <cellStyle name="40% - Accent3 12" xfId="18307" hidden="1"/>
    <cellStyle name="40% - Accent3 12" xfId="18382" hidden="1"/>
    <cellStyle name="40% - Accent3 12" xfId="18460" hidden="1"/>
    <cellStyle name="40% - Accent3 12" xfId="18660" hidden="1"/>
    <cellStyle name="40% - Accent3 12" xfId="18121" hidden="1"/>
    <cellStyle name="40% - Accent3 12" xfId="17804" hidden="1"/>
    <cellStyle name="40% - Accent3 12" xfId="18839" hidden="1"/>
    <cellStyle name="40% - Accent3 12" xfId="18914" hidden="1"/>
    <cellStyle name="40% - Accent3 12" xfId="18992" hidden="1"/>
    <cellStyle name="40% - Accent3 12" xfId="19176" hidden="1"/>
    <cellStyle name="40% - Accent3 12" xfId="19251" hidden="1"/>
    <cellStyle name="40% - Accent3 12" xfId="19329" hidden="1"/>
    <cellStyle name="40% - Accent3 12" xfId="19513" hidden="1"/>
    <cellStyle name="40% - Accent3 12" xfId="19588" hidden="1"/>
    <cellStyle name="40% - Accent3 12" xfId="19691" hidden="1"/>
    <cellStyle name="40% - Accent3 12" xfId="19766" hidden="1"/>
    <cellStyle name="40% - Accent3 12" xfId="19841" hidden="1"/>
    <cellStyle name="40% - Accent3 12" xfId="19919" hidden="1"/>
    <cellStyle name="40% - Accent3 12" xfId="20505" hidden="1"/>
    <cellStyle name="40% - Accent3 12" xfId="20580" hidden="1"/>
    <cellStyle name="40% - Accent3 12" xfId="20659" hidden="1"/>
    <cellStyle name="40% - Accent3 12" xfId="20895" hidden="1"/>
    <cellStyle name="40% - Accent3 12" xfId="20386" hidden="1"/>
    <cellStyle name="40% - Accent3 12" xfId="20296" hidden="1"/>
    <cellStyle name="40% - Accent3 12" xfId="21100" hidden="1"/>
    <cellStyle name="40% - Accent3 12" xfId="21175" hidden="1"/>
    <cellStyle name="40% - Accent3 12" xfId="21253" hidden="1"/>
    <cellStyle name="40% - Accent3 12" xfId="21453" hidden="1"/>
    <cellStyle name="40% - Accent3 12" xfId="20914" hidden="1"/>
    <cellStyle name="40% - Accent3 12" xfId="20597" hidden="1"/>
    <cellStyle name="40% - Accent3 12" xfId="21632" hidden="1"/>
    <cellStyle name="40% - Accent3 12" xfId="21707" hidden="1"/>
    <cellStyle name="40% - Accent3 12" xfId="21785" hidden="1"/>
    <cellStyle name="40% - Accent3 12" xfId="21969" hidden="1"/>
    <cellStyle name="40% - Accent3 12" xfId="22044" hidden="1"/>
    <cellStyle name="40% - Accent3 12" xfId="22122" hidden="1"/>
    <cellStyle name="40% - Accent3 12" xfId="22306" hidden="1"/>
    <cellStyle name="40% - Accent3 12" xfId="22381" hidden="1"/>
    <cellStyle name="40% - Accent3 12" xfId="22483" hidden="1"/>
    <cellStyle name="40% - Accent3 12" xfId="22558" hidden="1"/>
    <cellStyle name="40% - Accent3 12" xfId="22633" hidden="1"/>
    <cellStyle name="40% - Accent3 12" xfId="22711" hidden="1"/>
    <cellStyle name="40% - Accent3 12" xfId="23297" hidden="1"/>
    <cellStyle name="40% - Accent3 12" xfId="23372" hidden="1"/>
    <cellStyle name="40% - Accent3 12" xfId="23451" hidden="1"/>
    <cellStyle name="40% - Accent3 12" xfId="23687" hidden="1"/>
    <cellStyle name="40% - Accent3 12" xfId="23178" hidden="1"/>
    <cellStyle name="40% - Accent3 12" xfId="23088" hidden="1"/>
    <cellStyle name="40% - Accent3 12" xfId="23892" hidden="1"/>
    <cellStyle name="40% - Accent3 12" xfId="23967" hidden="1"/>
    <cellStyle name="40% - Accent3 12" xfId="24045" hidden="1"/>
    <cellStyle name="40% - Accent3 12" xfId="24245" hidden="1"/>
    <cellStyle name="40% - Accent3 12" xfId="23706" hidden="1"/>
    <cellStyle name="40% - Accent3 12" xfId="23389" hidden="1"/>
    <cellStyle name="40% - Accent3 12" xfId="24424" hidden="1"/>
    <cellStyle name="40% - Accent3 12" xfId="24499" hidden="1"/>
    <cellStyle name="40% - Accent3 12" xfId="24577" hidden="1"/>
    <cellStyle name="40% - Accent3 12" xfId="24761" hidden="1"/>
    <cellStyle name="40% - Accent3 12" xfId="24836" hidden="1"/>
    <cellStyle name="40% - Accent3 12" xfId="24914" hidden="1"/>
    <cellStyle name="40% - Accent3 12" xfId="25098" hidden="1"/>
    <cellStyle name="40% - Accent3 12" xfId="25173" hidden="1"/>
    <cellStyle name="40% - Accent3 12" xfId="25276" hidden="1"/>
    <cellStyle name="40% - Accent3 12" xfId="25351" hidden="1"/>
    <cellStyle name="40% - Accent3 12" xfId="25426" hidden="1"/>
    <cellStyle name="40% - Accent3 12" xfId="25504" hidden="1"/>
    <cellStyle name="40% - Accent3 12" xfId="26090" hidden="1"/>
    <cellStyle name="40% - Accent3 12" xfId="26165" hidden="1"/>
    <cellStyle name="40% - Accent3 12" xfId="26244" hidden="1"/>
    <cellStyle name="40% - Accent3 12" xfId="26480" hidden="1"/>
    <cellStyle name="40% - Accent3 12" xfId="25971" hidden="1"/>
    <cellStyle name="40% - Accent3 12" xfId="25881" hidden="1"/>
    <cellStyle name="40% - Accent3 12" xfId="26685" hidden="1"/>
    <cellStyle name="40% - Accent3 12" xfId="26760" hidden="1"/>
    <cellStyle name="40% - Accent3 12" xfId="26838" hidden="1"/>
    <cellStyle name="40% - Accent3 12" xfId="27038" hidden="1"/>
    <cellStyle name="40% - Accent3 12" xfId="26499" hidden="1"/>
    <cellStyle name="40% - Accent3 12" xfId="26182" hidden="1"/>
    <cellStyle name="40% - Accent3 12" xfId="27217" hidden="1"/>
    <cellStyle name="40% - Accent3 12" xfId="27292" hidden="1"/>
    <cellStyle name="40% - Accent3 12" xfId="27370" hidden="1"/>
    <cellStyle name="40% - Accent3 12" xfId="27554" hidden="1"/>
    <cellStyle name="40% - Accent3 12" xfId="27629" hidden="1"/>
    <cellStyle name="40% - Accent3 12" xfId="27707" hidden="1"/>
    <cellStyle name="40% - Accent3 12" xfId="27891" hidden="1"/>
    <cellStyle name="40% - Accent3 12" xfId="27966" hidden="1"/>
    <cellStyle name="40% - Accent3 12" xfId="28069" hidden="1"/>
    <cellStyle name="40% - Accent3 12" xfId="28144" hidden="1"/>
    <cellStyle name="40% - Accent3 12" xfId="28219" hidden="1"/>
    <cellStyle name="40% - Accent3 12" xfId="28297" hidden="1"/>
    <cellStyle name="40% - Accent3 12" xfId="28883" hidden="1"/>
    <cellStyle name="40% - Accent3 12" xfId="28958" hidden="1"/>
    <cellStyle name="40% - Accent3 12" xfId="29037" hidden="1"/>
    <cellStyle name="40% - Accent3 12" xfId="29273" hidden="1"/>
    <cellStyle name="40% - Accent3 12" xfId="28764" hidden="1"/>
    <cellStyle name="40% - Accent3 12" xfId="28674" hidden="1"/>
    <cellStyle name="40% - Accent3 12" xfId="29478" hidden="1"/>
    <cellStyle name="40% - Accent3 12" xfId="29553" hidden="1"/>
    <cellStyle name="40% - Accent3 12" xfId="29631" hidden="1"/>
    <cellStyle name="40% - Accent3 12" xfId="29831" hidden="1"/>
    <cellStyle name="40% - Accent3 12" xfId="29292" hidden="1"/>
    <cellStyle name="40% - Accent3 12" xfId="28975" hidden="1"/>
    <cellStyle name="40% - Accent3 12" xfId="30010" hidden="1"/>
    <cellStyle name="40% - Accent3 12" xfId="30085" hidden="1"/>
    <cellStyle name="40% - Accent3 12" xfId="30163" hidden="1"/>
    <cellStyle name="40% - Accent3 12" xfId="30347" hidden="1"/>
    <cellStyle name="40% - Accent3 12" xfId="30422" hidden="1"/>
    <cellStyle name="40% - Accent3 12" xfId="30500" hidden="1"/>
    <cellStyle name="40% - Accent3 12" xfId="30684" hidden="1"/>
    <cellStyle name="40% - Accent3 12" xfId="30759" hidden="1"/>
    <cellStyle name="40% - Accent3 12" xfId="30861" hidden="1"/>
    <cellStyle name="40% - Accent3 12" xfId="30936" hidden="1"/>
    <cellStyle name="40% - Accent3 12" xfId="31011" hidden="1"/>
    <cellStyle name="40% - Accent3 12" xfId="31089" hidden="1"/>
    <cellStyle name="40% - Accent3 12" xfId="31675" hidden="1"/>
    <cellStyle name="40% - Accent3 12" xfId="31750" hidden="1"/>
    <cellStyle name="40% - Accent3 12" xfId="31829" hidden="1"/>
    <cellStyle name="40% - Accent3 12" xfId="32065" hidden="1"/>
    <cellStyle name="40% - Accent3 12" xfId="31556" hidden="1"/>
    <cellStyle name="40% - Accent3 12" xfId="31466" hidden="1"/>
    <cellStyle name="40% - Accent3 12" xfId="32270" hidden="1"/>
    <cellStyle name="40% - Accent3 12" xfId="32345" hidden="1"/>
    <cellStyle name="40% - Accent3 12" xfId="32423" hidden="1"/>
    <cellStyle name="40% - Accent3 12" xfId="32623" hidden="1"/>
    <cellStyle name="40% - Accent3 12" xfId="32084" hidden="1"/>
    <cellStyle name="40% - Accent3 12" xfId="31767" hidden="1"/>
    <cellStyle name="40% - Accent3 12" xfId="32802" hidden="1"/>
    <cellStyle name="40% - Accent3 12" xfId="32877" hidden="1"/>
    <cellStyle name="40% - Accent3 12" xfId="32955" hidden="1"/>
    <cellStyle name="40% - Accent3 12" xfId="33139" hidden="1"/>
    <cellStyle name="40% - Accent3 12" xfId="33214" hidden="1"/>
    <cellStyle name="40% - Accent3 12" xfId="33292" hidden="1"/>
    <cellStyle name="40% - Accent3 12" xfId="33476" hidden="1"/>
    <cellStyle name="40% - Accent3 12" xfId="33551" hidden="1"/>
    <cellStyle name="40% - Accent3 12" xfId="33652" hidden="1"/>
    <cellStyle name="40% - Accent3 12" xfId="33727" hidden="1"/>
    <cellStyle name="40% - Accent3 12" xfId="33802" hidden="1"/>
    <cellStyle name="40% - Accent3 12" xfId="33880" hidden="1"/>
    <cellStyle name="40% - Accent3 12" xfId="34466" hidden="1"/>
    <cellStyle name="40% - Accent3 12" xfId="34541" hidden="1"/>
    <cellStyle name="40% - Accent3 12" xfId="34620" hidden="1"/>
    <cellStyle name="40% - Accent3 12" xfId="34856" hidden="1"/>
    <cellStyle name="40% - Accent3 12" xfId="34347" hidden="1"/>
    <cellStyle name="40% - Accent3 12" xfId="34257" hidden="1"/>
    <cellStyle name="40% - Accent3 12" xfId="35061" hidden="1"/>
    <cellStyle name="40% - Accent3 12" xfId="35136" hidden="1"/>
    <cellStyle name="40% - Accent3 12" xfId="35214" hidden="1"/>
    <cellStyle name="40% - Accent3 12" xfId="35414" hidden="1"/>
    <cellStyle name="40% - Accent3 12" xfId="34875" hidden="1"/>
    <cellStyle name="40% - Accent3 12" xfId="34558" hidden="1"/>
    <cellStyle name="40% - Accent3 12" xfId="35593" hidden="1"/>
    <cellStyle name="40% - Accent3 12" xfId="35668" hidden="1"/>
    <cellStyle name="40% - Accent3 12" xfId="35746" hidden="1"/>
    <cellStyle name="40% - Accent3 12" xfId="35930" hidden="1"/>
    <cellStyle name="40% - Accent3 12" xfId="36005" hidden="1"/>
    <cellStyle name="40% - Accent3 12" xfId="36083" hidden="1"/>
    <cellStyle name="40% - Accent3 12" xfId="36267" hidden="1"/>
    <cellStyle name="40% - Accent3 12" xfId="36342" hidden="1"/>
    <cellStyle name="40% - Accent3 12" xfId="36444" hidden="1"/>
    <cellStyle name="40% - Accent3 12" xfId="36519" hidden="1"/>
    <cellStyle name="40% - Accent3 12" xfId="36594" hidden="1"/>
    <cellStyle name="40% - Accent3 12" xfId="36672" hidden="1"/>
    <cellStyle name="40% - Accent3 12" xfId="37258" hidden="1"/>
    <cellStyle name="40% - Accent3 12" xfId="37333" hidden="1"/>
    <cellStyle name="40% - Accent3 12" xfId="37412" hidden="1"/>
    <cellStyle name="40% - Accent3 12" xfId="37648" hidden="1"/>
    <cellStyle name="40% - Accent3 12" xfId="37139" hidden="1"/>
    <cellStyle name="40% - Accent3 12" xfId="37049" hidden="1"/>
    <cellStyle name="40% - Accent3 12" xfId="37853" hidden="1"/>
    <cellStyle name="40% - Accent3 12" xfId="37928" hidden="1"/>
    <cellStyle name="40% - Accent3 12" xfId="38006" hidden="1"/>
    <cellStyle name="40% - Accent3 12" xfId="38206" hidden="1"/>
    <cellStyle name="40% - Accent3 12" xfId="37667" hidden="1"/>
    <cellStyle name="40% - Accent3 12" xfId="37350" hidden="1"/>
    <cellStyle name="40% - Accent3 12" xfId="38385" hidden="1"/>
    <cellStyle name="40% - Accent3 12" xfId="38460" hidden="1"/>
    <cellStyle name="40% - Accent3 12" xfId="38538" hidden="1"/>
    <cellStyle name="40% - Accent3 12" xfId="38722" hidden="1"/>
    <cellStyle name="40% - Accent3 12" xfId="38797" hidden="1"/>
    <cellStyle name="40% - Accent3 12" xfId="38875" hidden="1"/>
    <cellStyle name="40% - Accent3 12" xfId="39059" hidden="1"/>
    <cellStyle name="40% - Accent3 12" xfId="39134" hidden="1"/>
    <cellStyle name="40% - Accent3 12" xfId="39236" hidden="1"/>
    <cellStyle name="40% - Accent3 12" xfId="39311" hidden="1"/>
    <cellStyle name="40% - Accent3 12" xfId="39386" hidden="1"/>
    <cellStyle name="40% - Accent3 12" xfId="39464" hidden="1"/>
    <cellStyle name="40% - Accent3 12" xfId="40050" hidden="1"/>
    <cellStyle name="40% - Accent3 12" xfId="40125" hidden="1"/>
    <cellStyle name="40% - Accent3 12" xfId="40204" hidden="1"/>
    <cellStyle name="40% - Accent3 12" xfId="40440" hidden="1"/>
    <cellStyle name="40% - Accent3 12" xfId="39931" hidden="1"/>
    <cellStyle name="40% - Accent3 12" xfId="39841" hidden="1"/>
    <cellStyle name="40% - Accent3 12" xfId="40645" hidden="1"/>
    <cellStyle name="40% - Accent3 12" xfId="40720" hidden="1"/>
    <cellStyle name="40% - Accent3 12" xfId="40798" hidden="1"/>
    <cellStyle name="40% - Accent3 12" xfId="40998" hidden="1"/>
    <cellStyle name="40% - Accent3 12" xfId="40459" hidden="1"/>
    <cellStyle name="40% - Accent3 12" xfId="40142" hidden="1"/>
    <cellStyle name="40% - Accent3 12" xfId="41177" hidden="1"/>
    <cellStyle name="40% - Accent3 12" xfId="41252" hidden="1"/>
    <cellStyle name="40% - Accent3 12" xfId="41330" hidden="1"/>
    <cellStyle name="40% - Accent3 12" xfId="41514" hidden="1"/>
    <cellStyle name="40% - Accent3 12" xfId="41589" hidden="1"/>
    <cellStyle name="40% - Accent3 12" xfId="41667" hidden="1"/>
    <cellStyle name="40% - Accent3 12" xfId="41851" hidden="1"/>
    <cellStyle name="40% - Accent3 12" xfId="41926" hidden="1"/>
    <cellStyle name="40% - Accent3 12" xfId="42026" hidden="1"/>
    <cellStyle name="40% - Accent3 12" xfId="42101" hidden="1"/>
    <cellStyle name="40% - Accent3 12" xfId="42176" hidden="1"/>
    <cellStyle name="40% - Accent3 12" xfId="42254" hidden="1"/>
    <cellStyle name="40% - Accent3 12" xfId="42840" hidden="1"/>
    <cellStyle name="40% - Accent3 12" xfId="42915" hidden="1"/>
    <cellStyle name="40% - Accent3 12" xfId="42994" hidden="1"/>
    <cellStyle name="40% - Accent3 12" xfId="43230" hidden="1"/>
    <cellStyle name="40% - Accent3 12" xfId="42721" hidden="1"/>
    <cellStyle name="40% - Accent3 12" xfId="42631" hidden="1"/>
    <cellStyle name="40% - Accent3 12" xfId="43435" hidden="1"/>
    <cellStyle name="40% - Accent3 12" xfId="43510" hidden="1"/>
    <cellStyle name="40% - Accent3 12" xfId="43588" hidden="1"/>
    <cellStyle name="40% - Accent3 12" xfId="43788" hidden="1"/>
    <cellStyle name="40% - Accent3 12" xfId="43249" hidden="1"/>
    <cellStyle name="40% - Accent3 12" xfId="42932" hidden="1"/>
    <cellStyle name="40% - Accent3 12" xfId="43967" hidden="1"/>
    <cellStyle name="40% - Accent3 12" xfId="44042" hidden="1"/>
    <cellStyle name="40% - Accent3 12" xfId="44120" hidden="1"/>
    <cellStyle name="40% - Accent3 12" xfId="44304" hidden="1"/>
    <cellStyle name="40% - Accent3 12" xfId="44379" hidden="1"/>
    <cellStyle name="40% - Accent3 12" xfId="44457" hidden="1"/>
    <cellStyle name="40% - Accent3 12" xfId="44641" hidden="1"/>
    <cellStyle name="40% - Accent3 12" xfId="44716" hidden="1"/>
    <cellStyle name="40% - Accent3 12" xfId="44818" hidden="1"/>
    <cellStyle name="40% - Accent3 12" xfId="44893" hidden="1"/>
    <cellStyle name="40% - Accent3 12" xfId="44968" hidden="1"/>
    <cellStyle name="40% - Accent3 12" xfId="45046" hidden="1"/>
    <cellStyle name="40% - Accent3 12" xfId="45632" hidden="1"/>
    <cellStyle name="40% - Accent3 12" xfId="45707" hidden="1"/>
    <cellStyle name="40% - Accent3 12" xfId="45786" hidden="1"/>
    <cellStyle name="40% - Accent3 12" xfId="46022" hidden="1"/>
    <cellStyle name="40% - Accent3 12" xfId="45513" hidden="1"/>
    <cellStyle name="40% - Accent3 12" xfId="45423" hidden="1"/>
    <cellStyle name="40% - Accent3 12" xfId="46227" hidden="1"/>
    <cellStyle name="40% - Accent3 12" xfId="46302" hidden="1"/>
    <cellStyle name="40% - Accent3 12" xfId="46380" hidden="1"/>
    <cellStyle name="40% - Accent3 12" xfId="46580" hidden="1"/>
    <cellStyle name="40% - Accent3 12" xfId="46041" hidden="1"/>
    <cellStyle name="40% - Accent3 12" xfId="45724" hidden="1"/>
    <cellStyle name="40% - Accent3 12" xfId="46759" hidden="1"/>
    <cellStyle name="40% - Accent3 12" xfId="46834" hidden="1"/>
    <cellStyle name="40% - Accent3 12" xfId="46912" hidden="1"/>
    <cellStyle name="40% - Accent3 12" xfId="47096" hidden="1"/>
    <cellStyle name="40% - Accent3 12" xfId="47171" hidden="1"/>
    <cellStyle name="40% - Accent3 12" xfId="47249" hidden="1"/>
    <cellStyle name="40% - Accent3 12" xfId="47433" hidden="1"/>
    <cellStyle name="40% - Accent3 12" xfId="47508" hidden="1"/>
    <cellStyle name="40% - Accent3 12" xfId="47610" hidden="1"/>
    <cellStyle name="40% - Accent3 12" xfId="47685" hidden="1"/>
    <cellStyle name="40% - Accent3 12" xfId="47760" hidden="1"/>
    <cellStyle name="40% - Accent3 12" xfId="47838" hidden="1"/>
    <cellStyle name="40% - Accent3 12" xfId="48424" hidden="1"/>
    <cellStyle name="40% - Accent3 12" xfId="48499" hidden="1"/>
    <cellStyle name="40% - Accent3 12" xfId="48578" hidden="1"/>
    <cellStyle name="40% - Accent3 12" xfId="48814" hidden="1"/>
    <cellStyle name="40% - Accent3 12" xfId="48305" hidden="1"/>
    <cellStyle name="40% - Accent3 12" xfId="48215" hidden="1"/>
    <cellStyle name="40% - Accent3 12" xfId="49019" hidden="1"/>
    <cellStyle name="40% - Accent3 12" xfId="49094" hidden="1"/>
    <cellStyle name="40% - Accent3 12" xfId="49172" hidden="1"/>
    <cellStyle name="40% - Accent3 12" xfId="49372" hidden="1"/>
    <cellStyle name="40% - Accent3 12" xfId="48833" hidden="1"/>
    <cellStyle name="40% - Accent3 12" xfId="48516" hidden="1"/>
    <cellStyle name="40% - Accent3 12" xfId="49551" hidden="1"/>
    <cellStyle name="40% - Accent3 12" xfId="49626" hidden="1"/>
    <cellStyle name="40% - Accent3 12" xfId="49704" hidden="1"/>
    <cellStyle name="40% - Accent3 12" xfId="49888" hidden="1"/>
    <cellStyle name="40% - Accent3 12" xfId="49963" hidden="1"/>
    <cellStyle name="40% - Accent3 12" xfId="50041" hidden="1"/>
    <cellStyle name="40% - Accent3 12" xfId="50225" hidden="1"/>
    <cellStyle name="40% - Accent3 12" xfId="50300" hidden="1"/>
    <cellStyle name="40% - Accent3 12" xfId="50400" hidden="1"/>
    <cellStyle name="40% - Accent3 12" xfId="50475" hidden="1"/>
    <cellStyle name="40% - Accent3 12" xfId="50550" hidden="1"/>
    <cellStyle name="40% - Accent3 12" xfId="50628" hidden="1"/>
    <cellStyle name="40% - Accent3 12" xfId="51214" hidden="1"/>
    <cellStyle name="40% - Accent3 12" xfId="51289" hidden="1"/>
    <cellStyle name="40% - Accent3 12" xfId="51368" hidden="1"/>
    <cellStyle name="40% - Accent3 12" xfId="51604" hidden="1"/>
    <cellStyle name="40% - Accent3 12" xfId="51095" hidden="1"/>
    <cellStyle name="40% - Accent3 12" xfId="51005" hidden="1"/>
    <cellStyle name="40% - Accent3 12" xfId="51809" hidden="1"/>
    <cellStyle name="40% - Accent3 12" xfId="51884" hidden="1"/>
    <cellStyle name="40% - Accent3 12" xfId="51962" hidden="1"/>
    <cellStyle name="40% - Accent3 12" xfId="52162" hidden="1"/>
    <cellStyle name="40% - Accent3 12" xfId="51623" hidden="1"/>
    <cellStyle name="40% - Accent3 12" xfId="51306" hidden="1"/>
    <cellStyle name="40% - Accent3 12" xfId="52341" hidden="1"/>
    <cellStyle name="40% - Accent3 12" xfId="52416" hidden="1"/>
    <cellStyle name="40% - Accent3 12" xfId="52494" hidden="1"/>
    <cellStyle name="40% - Accent3 12" xfId="52678" hidden="1"/>
    <cellStyle name="40% - Accent3 12" xfId="52753" hidden="1"/>
    <cellStyle name="40% - Accent3 12" xfId="52831" hidden="1"/>
    <cellStyle name="40% - Accent3 12" xfId="53015" hidden="1"/>
    <cellStyle name="40% - Accent3 12" xfId="53090" hidden="1"/>
    <cellStyle name="40% - Accent3 12" xfId="53192" hidden="1"/>
    <cellStyle name="40% - Accent3 12" xfId="53267" hidden="1"/>
    <cellStyle name="40% - Accent3 12" xfId="53342" hidden="1"/>
    <cellStyle name="40% - Accent3 12" xfId="53420" hidden="1"/>
    <cellStyle name="40% - Accent3 12" xfId="54006" hidden="1"/>
    <cellStyle name="40% - Accent3 12" xfId="54081" hidden="1"/>
    <cellStyle name="40% - Accent3 12" xfId="54160" hidden="1"/>
    <cellStyle name="40% - Accent3 12" xfId="54396" hidden="1"/>
    <cellStyle name="40% - Accent3 12" xfId="53887" hidden="1"/>
    <cellStyle name="40% - Accent3 12" xfId="53797" hidden="1"/>
    <cellStyle name="40% - Accent3 12" xfId="54601" hidden="1"/>
    <cellStyle name="40% - Accent3 12" xfId="54676" hidden="1"/>
    <cellStyle name="40% - Accent3 12" xfId="54754" hidden="1"/>
    <cellStyle name="40% - Accent3 12" xfId="54954" hidden="1"/>
    <cellStyle name="40% - Accent3 12" xfId="54415" hidden="1"/>
    <cellStyle name="40% - Accent3 12" xfId="54098" hidden="1"/>
    <cellStyle name="40% - Accent3 12" xfId="55133" hidden="1"/>
    <cellStyle name="40% - Accent3 12" xfId="55208" hidden="1"/>
    <cellStyle name="40% - Accent3 12" xfId="55286" hidden="1"/>
    <cellStyle name="40% - Accent3 12" xfId="55470" hidden="1"/>
    <cellStyle name="40% - Accent3 12" xfId="55545" hidden="1"/>
    <cellStyle name="40% - Accent3 12" xfId="55623" hidden="1"/>
    <cellStyle name="40% - Accent3 12" xfId="55807" hidden="1"/>
    <cellStyle name="40% - Accent3 12" xfId="55882" hidden="1"/>
    <cellStyle name="40% - Accent3 12" xfId="55984" hidden="1"/>
    <cellStyle name="40% - Accent3 12" xfId="56059" hidden="1"/>
    <cellStyle name="40% - Accent3 12" xfId="56134" hidden="1"/>
    <cellStyle name="40% - Accent3 12" xfId="56212" hidden="1"/>
    <cellStyle name="40% - Accent3 12" xfId="56798" hidden="1"/>
    <cellStyle name="40% - Accent3 12" xfId="56873" hidden="1"/>
    <cellStyle name="40% - Accent3 12" xfId="56952" hidden="1"/>
    <cellStyle name="40% - Accent3 12" xfId="57188" hidden="1"/>
    <cellStyle name="40% - Accent3 12" xfId="56679" hidden="1"/>
    <cellStyle name="40% - Accent3 12" xfId="56589" hidden="1"/>
    <cellStyle name="40% - Accent3 12" xfId="57393" hidden="1"/>
    <cellStyle name="40% - Accent3 12" xfId="57468" hidden="1"/>
    <cellStyle name="40% - Accent3 12" xfId="57546" hidden="1"/>
    <cellStyle name="40% - Accent3 12" xfId="57746" hidden="1"/>
    <cellStyle name="40% - Accent3 12" xfId="57207" hidden="1"/>
    <cellStyle name="40% - Accent3 12" xfId="56890" hidden="1"/>
    <cellStyle name="40% - Accent3 12" xfId="57925" hidden="1"/>
    <cellStyle name="40% - Accent3 12" xfId="58000" hidden="1"/>
    <cellStyle name="40% - Accent3 12" xfId="58078" hidden="1"/>
    <cellStyle name="40% - Accent3 12" xfId="58262" hidden="1"/>
    <cellStyle name="40% - Accent3 12" xfId="58337" hidden="1"/>
    <cellStyle name="40% - Accent3 12" xfId="58415" hidden="1"/>
    <cellStyle name="40% - Accent3 12" xfId="58599" hidden="1"/>
    <cellStyle name="40% - Accent3 12" xfId="58674" hidden="1"/>
    <cellStyle name="40% - Accent3 13" xfId="446" hidden="1"/>
    <cellStyle name="40% - Accent3 13" xfId="609" hidden="1"/>
    <cellStyle name="40% - Accent3 13" xfId="1973" hidden="1"/>
    <cellStyle name="40% - Accent3 13" xfId="2289" hidden="1"/>
    <cellStyle name="40% - Accent3 13" xfId="3073" hidden="1"/>
    <cellStyle name="40% - Accent3 13" xfId="3388" hidden="1"/>
    <cellStyle name="40% - Accent3 13" xfId="4051" hidden="1"/>
    <cellStyle name="40% - Accent3 13" xfId="4684" hidden="1"/>
    <cellStyle name="40% - Accent3 13" xfId="5778" hidden="1"/>
    <cellStyle name="40% - Accent3 13" xfId="5893" hidden="1"/>
    <cellStyle name="40% - Accent3 13" xfId="6616" hidden="1"/>
    <cellStyle name="40% - Accent3 13" xfId="6789" hidden="1"/>
    <cellStyle name="40% - Accent3 13" xfId="7182" hidden="1"/>
    <cellStyle name="40% - Accent3 13" xfId="7330" hidden="1"/>
    <cellStyle name="40% - Accent3 13" xfId="7668" hidden="1"/>
    <cellStyle name="40% - Accent3 13" xfId="8005" hidden="1"/>
    <cellStyle name="40% - Accent3 13" xfId="8570" hidden="1"/>
    <cellStyle name="40% - Accent3 13" xfId="8685" hidden="1"/>
    <cellStyle name="40% - Accent3 13" xfId="9408" hidden="1"/>
    <cellStyle name="40% - Accent3 13" xfId="9581" hidden="1"/>
    <cellStyle name="40% - Accent3 13" xfId="9974" hidden="1"/>
    <cellStyle name="40% - Accent3 13" xfId="10122" hidden="1"/>
    <cellStyle name="40% - Accent3 13" xfId="10460" hidden="1"/>
    <cellStyle name="40% - Accent3 13" xfId="10797" hidden="1"/>
    <cellStyle name="40% - Accent3 13" xfId="5126" hidden="1"/>
    <cellStyle name="40% - Accent3 13" xfId="4873" hidden="1"/>
    <cellStyle name="40% - Accent3 13" xfId="3370" hidden="1"/>
    <cellStyle name="40% - Accent3 13" xfId="3046" hidden="1"/>
    <cellStyle name="40% - Accent3 13" xfId="2245" hidden="1"/>
    <cellStyle name="40% - Accent3 13" xfId="1928" hidden="1"/>
    <cellStyle name="40% - Accent3 13" xfId="1070" hidden="1"/>
    <cellStyle name="40% - Accent3 13" xfId="363" hidden="1"/>
    <cellStyle name="40% - Accent3 13" xfId="11514" hidden="1"/>
    <cellStyle name="40% - Accent3 13" xfId="11629" hidden="1"/>
    <cellStyle name="40% - Accent3 13" xfId="12352" hidden="1"/>
    <cellStyle name="40% - Accent3 13" xfId="12525" hidden="1"/>
    <cellStyle name="40% - Accent3 13" xfId="12918" hidden="1"/>
    <cellStyle name="40% - Accent3 13" xfId="13066" hidden="1"/>
    <cellStyle name="40% - Accent3 13" xfId="13404" hidden="1"/>
    <cellStyle name="40% - Accent3 13" xfId="13741" hidden="1"/>
    <cellStyle name="40% - Accent3 13" xfId="14306" hidden="1"/>
    <cellStyle name="40% - Accent3 13" xfId="14421" hidden="1"/>
    <cellStyle name="40% - Accent3 13" xfId="15144" hidden="1"/>
    <cellStyle name="40% - Accent3 13" xfId="15317" hidden="1"/>
    <cellStyle name="40% - Accent3 13" xfId="15710" hidden="1"/>
    <cellStyle name="40% - Accent3 13" xfId="15858" hidden="1"/>
    <cellStyle name="40% - Accent3 13" xfId="16196" hidden="1"/>
    <cellStyle name="40% - Accent3 13" xfId="16533" hidden="1"/>
    <cellStyle name="40% - Accent3 13" xfId="17139" hidden="1"/>
    <cellStyle name="40% - Accent3 13" xfId="17254" hidden="1"/>
    <cellStyle name="40% - Accent3 13" xfId="17977" hidden="1"/>
    <cellStyle name="40% - Accent3 13" xfId="18150" hidden="1"/>
    <cellStyle name="40% - Accent3 13" xfId="18543" hidden="1"/>
    <cellStyle name="40% - Accent3 13" xfId="18691" hidden="1"/>
    <cellStyle name="40% - Accent3 13" xfId="19029" hidden="1"/>
    <cellStyle name="40% - Accent3 13" xfId="19366" hidden="1"/>
    <cellStyle name="40% - Accent3 13" xfId="19932" hidden="1"/>
    <cellStyle name="40% - Accent3 13" xfId="20047" hidden="1"/>
    <cellStyle name="40% - Accent3 13" xfId="20770" hidden="1"/>
    <cellStyle name="40% - Accent3 13" xfId="20943" hidden="1"/>
    <cellStyle name="40% - Accent3 13" xfId="21336" hidden="1"/>
    <cellStyle name="40% - Accent3 13" xfId="21484" hidden="1"/>
    <cellStyle name="40% - Accent3 13" xfId="21822" hidden="1"/>
    <cellStyle name="40% - Accent3 13" xfId="22159" hidden="1"/>
    <cellStyle name="40% - Accent3 13" xfId="22724" hidden="1"/>
    <cellStyle name="40% - Accent3 13" xfId="22839" hidden="1"/>
    <cellStyle name="40% - Accent3 13" xfId="23562" hidden="1"/>
    <cellStyle name="40% - Accent3 13" xfId="23735" hidden="1"/>
    <cellStyle name="40% - Accent3 13" xfId="24128" hidden="1"/>
    <cellStyle name="40% - Accent3 13" xfId="24276" hidden="1"/>
    <cellStyle name="40% - Accent3 13" xfId="24614" hidden="1"/>
    <cellStyle name="40% - Accent3 13" xfId="24951" hidden="1"/>
    <cellStyle name="40% - Accent3 13" xfId="25517" hidden="1"/>
    <cellStyle name="40% - Accent3 13" xfId="25632" hidden="1"/>
    <cellStyle name="40% - Accent3 13" xfId="26355" hidden="1"/>
    <cellStyle name="40% - Accent3 13" xfId="26528" hidden="1"/>
    <cellStyle name="40% - Accent3 13" xfId="26921" hidden="1"/>
    <cellStyle name="40% - Accent3 13" xfId="27069" hidden="1"/>
    <cellStyle name="40% - Accent3 13" xfId="27407" hidden="1"/>
    <cellStyle name="40% - Accent3 13" xfId="27744" hidden="1"/>
    <cellStyle name="40% - Accent3 13" xfId="28310" hidden="1"/>
    <cellStyle name="40% - Accent3 13" xfId="28425" hidden="1"/>
    <cellStyle name="40% - Accent3 13" xfId="29148" hidden="1"/>
    <cellStyle name="40% - Accent3 13" xfId="29321" hidden="1"/>
    <cellStyle name="40% - Accent3 13" xfId="29714" hidden="1"/>
    <cellStyle name="40% - Accent3 13" xfId="29862" hidden="1"/>
    <cellStyle name="40% - Accent3 13" xfId="30200" hidden="1"/>
    <cellStyle name="40% - Accent3 13" xfId="30537" hidden="1"/>
    <cellStyle name="40% - Accent3 13" xfId="31102" hidden="1"/>
    <cellStyle name="40% - Accent3 13" xfId="31217" hidden="1"/>
    <cellStyle name="40% - Accent3 13" xfId="31940" hidden="1"/>
    <cellStyle name="40% - Accent3 13" xfId="32113" hidden="1"/>
    <cellStyle name="40% - Accent3 13" xfId="32506" hidden="1"/>
    <cellStyle name="40% - Accent3 13" xfId="32654" hidden="1"/>
    <cellStyle name="40% - Accent3 13" xfId="32992" hidden="1"/>
    <cellStyle name="40% - Accent3 13" xfId="33329" hidden="1"/>
    <cellStyle name="40% - Accent3 13" xfId="33893" hidden="1"/>
    <cellStyle name="40% - Accent3 13" xfId="34008" hidden="1"/>
    <cellStyle name="40% - Accent3 13" xfId="34731" hidden="1"/>
    <cellStyle name="40% - Accent3 13" xfId="34904" hidden="1"/>
    <cellStyle name="40% - Accent3 13" xfId="35297" hidden="1"/>
    <cellStyle name="40% - Accent3 13" xfId="35445" hidden="1"/>
    <cellStyle name="40% - Accent3 13" xfId="35783" hidden="1"/>
    <cellStyle name="40% - Accent3 13" xfId="36120" hidden="1"/>
    <cellStyle name="40% - Accent3 13" xfId="36685" hidden="1"/>
    <cellStyle name="40% - Accent3 13" xfId="36800" hidden="1"/>
    <cellStyle name="40% - Accent3 13" xfId="37523" hidden="1"/>
    <cellStyle name="40% - Accent3 13" xfId="37696" hidden="1"/>
    <cellStyle name="40% - Accent3 13" xfId="38089" hidden="1"/>
    <cellStyle name="40% - Accent3 13" xfId="38237" hidden="1"/>
    <cellStyle name="40% - Accent3 13" xfId="38575" hidden="1"/>
    <cellStyle name="40% - Accent3 13" xfId="38912" hidden="1"/>
    <cellStyle name="40% - Accent3 13" xfId="39477" hidden="1"/>
    <cellStyle name="40% - Accent3 13" xfId="39592" hidden="1"/>
    <cellStyle name="40% - Accent3 13" xfId="40315" hidden="1"/>
    <cellStyle name="40% - Accent3 13" xfId="40488" hidden="1"/>
    <cellStyle name="40% - Accent3 13" xfId="40881" hidden="1"/>
    <cellStyle name="40% - Accent3 13" xfId="41029" hidden="1"/>
    <cellStyle name="40% - Accent3 13" xfId="41367" hidden="1"/>
    <cellStyle name="40% - Accent3 13" xfId="41704" hidden="1"/>
    <cellStyle name="40% - Accent3 13" xfId="42267" hidden="1"/>
    <cellStyle name="40% - Accent3 13" xfId="42382" hidden="1"/>
    <cellStyle name="40% - Accent3 13" xfId="43105" hidden="1"/>
    <cellStyle name="40% - Accent3 13" xfId="43278" hidden="1"/>
    <cellStyle name="40% - Accent3 13" xfId="43671" hidden="1"/>
    <cellStyle name="40% - Accent3 13" xfId="43819" hidden="1"/>
    <cellStyle name="40% - Accent3 13" xfId="44157" hidden="1"/>
    <cellStyle name="40% - Accent3 13" xfId="44494" hidden="1"/>
    <cellStyle name="40% - Accent3 13" xfId="45059" hidden="1"/>
    <cellStyle name="40% - Accent3 13" xfId="45174" hidden="1"/>
    <cellStyle name="40% - Accent3 13" xfId="45897" hidden="1"/>
    <cellStyle name="40% - Accent3 13" xfId="46070" hidden="1"/>
    <cellStyle name="40% - Accent3 13" xfId="46463" hidden="1"/>
    <cellStyle name="40% - Accent3 13" xfId="46611" hidden="1"/>
    <cellStyle name="40% - Accent3 13" xfId="46949" hidden="1"/>
    <cellStyle name="40% - Accent3 13" xfId="47286" hidden="1"/>
    <cellStyle name="40% - Accent3 13" xfId="47851" hidden="1"/>
    <cellStyle name="40% - Accent3 13" xfId="47966" hidden="1"/>
    <cellStyle name="40% - Accent3 13" xfId="48689" hidden="1"/>
    <cellStyle name="40% - Accent3 13" xfId="48862" hidden="1"/>
    <cellStyle name="40% - Accent3 13" xfId="49255" hidden="1"/>
    <cellStyle name="40% - Accent3 13" xfId="49403" hidden="1"/>
    <cellStyle name="40% - Accent3 13" xfId="49741" hidden="1"/>
    <cellStyle name="40% - Accent3 13" xfId="50078" hidden="1"/>
    <cellStyle name="40% - Accent3 13" xfId="50641" hidden="1"/>
    <cellStyle name="40% - Accent3 13" xfId="50756" hidden="1"/>
    <cellStyle name="40% - Accent3 13" xfId="51479" hidden="1"/>
    <cellStyle name="40% - Accent3 13" xfId="51652" hidden="1"/>
    <cellStyle name="40% - Accent3 13" xfId="52045" hidden="1"/>
    <cellStyle name="40% - Accent3 13" xfId="52193" hidden="1"/>
    <cellStyle name="40% - Accent3 13" xfId="52531" hidden="1"/>
    <cellStyle name="40% - Accent3 13" xfId="52868" hidden="1"/>
    <cellStyle name="40% - Accent3 13" xfId="53433" hidden="1"/>
    <cellStyle name="40% - Accent3 13" xfId="53548" hidden="1"/>
    <cellStyle name="40% - Accent3 13" xfId="54271" hidden="1"/>
    <cellStyle name="40% - Accent3 13" xfId="54444" hidden="1"/>
    <cellStyle name="40% - Accent3 13" xfId="54837" hidden="1"/>
    <cellStyle name="40% - Accent3 13" xfId="54985" hidden="1"/>
    <cellStyle name="40% - Accent3 13" xfId="55323" hidden="1"/>
    <cellStyle name="40% - Accent3 13" xfId="55660" hidden="1"/>
    <cellStyle name="40% - Accent3 13" xfId="56225" hidden="1"/>
    <cellStyle name="40% - Accent3 13" xfId="56340" hidden="1"/>
    <cellStyle name="40% - Accent3 13" xfId="57063" hidden="1"/>
    <cellStyle name="40% - Accent3 13" xfId="57236" hidden="1"/>
    <cellStyle name="40% - Accent3 13" xfId="57629" hidden="1"/>
    <cellStyle name="40% - Accent3 13" xfId="57777" hidden="1"/>
    <cellStyle name="40% - Accent3 13" xfId="58115" hidden="1"/>
    <cellStyle name="40% - Accent3 13" xfId="58452" hidden="1"/>
    <cellStyle name="40% - Accent3 3 2 3 2" xfId="531" hidden="1"/>
    <cellStyle name="40% - Accent3 3 2 3 2" xfId="698" hidden="1"/>
    <cellStyle name="40% - Accent3 3 2 3 2" xfId="2058" hidden="1"/>
    <cellStyle name="40% - Accent3 3 2 3 2" xfId="2374" hidden="1"/>
    <cellStyle name="40% - Accent3 3 2 3 2" xfId="3158" hidden="1"/>
    <cellStyle name="40% - Accent3 3 2 3 2" xfId="3473" hidden="1"/>
    <cellStyle name="40% - Accent3 3 2 3 2" xfId="4136" hidden="1"/>
    <cellStyle name="40% - Accent3 3 2 3 2" xfId="4769" hidden="1"/>
    <cellStyle name="40% - Accent3 3 2 3 2" xfId="5863" hidden="1"/>
    <cellStyle name="40% - Accent3 3 2 3 2" xfId="5978" hidden="1"/>
    <cellStyle name="40% - Accent3 3 2 3 2" xfId="6701" hidden="1"/>
    <cellStyle name="40% - Accent3 3 2 3 2" xfId="6874" hidden="1"/>
    <cellStyle name="40% - Accent3 3 2 3 2" xfId="7267" hidden="1"/>
    <cellStyle name="40% - Accent3 3 2 3 2" xfId="7415" hidden="1"/>
    <cellStyle name="40% - Accent3 3 2 3 2" xfId="7753" hidden="1"/>
    <cellStyle name="40% - Accent3 3 2 3 2" xfId="8090" hidden="1"/>
    <cellStyle name="40% - Accent3 3 2 3 2" xfId="8655" hidden="1"/>
    <cellStyle name="40% - Accent3 3 2 3 2" xfId="8770" hidden="1"/>
    <cellStyle name="40% - Accent3 3 2 3 2" xfId="9493" hidden="1"/>
    <cellStyle name="40% - Accent3 3 2 3 2" xfId="9666" hidden="1"/>
    <cellStyle name="40% - Accent3 3 2 3 2" xfId="10059" hidden="1"/>
    <cellStyle name="40% - Accent3 3 2 3 2" xfId="10207" hidden="1"/>
    <cellStyle name="40% - Accent3 3 2 3 2" xfId="10545" hidden="1"/>
    <cellStyle name="40% - Accent3 3 2 3 2" xfId="10882" hidden="1"/>
    <cellStyle name="40% - Accent3 3 2 3 2" xfId="5039" hidden="1"/>
    <cellStyle name="40% - Accent3 3 2 3 2" xfId="4788" hidden="1"/>
    <cellStyle name="40% - Accent3 3 2 3 2" xfId="3284" hidden="1"/>
    <cellStyle name="40% - Accent3 3 2 3 2" xfId="2960" hidden="1"/>
    <cellStyle name="40% - Accent3 3 2 3 2" xfId="2156" hidden="1"/>
    <cellStyle name="40% - Accent3 3 2 3 2" xfId="1841" hidden="1"/>
    <cellStyle name="40% - Accent3 3 2 3 2" xfId="973" hidden="1"/>
    <cellStyle name="40% - Accent3 3 2 3 2" xfId="232" hidden="1"/>
    <cellStyle name="40% - Accent3 3 2 3 2" xfId="11599" hidden="1"/>
    <cellStyle name="40% - Accent3 3 2 3 2" xfId="11714" hidden="1"/>
    <cellStyle name="40% - Accent3 3 2 3 2" xfId="12437" hidden="1"/>
    <cellStyle name="40% - Accent3 3 2 3 2" xfId="12610" hidden="1"/>
    <cellStyle name="40% - Accent3 3 2 3 2" xfId="13003" hidden="1"/>
    <cellStyle name="40% - Accent3 3 2 3 2" xfId="13151" hidden="1"/>
    <cellStyle name="40% - Accent3 3 2 3 2" xfId="13489" hidden="1"/>
    <cellStyle name="40% - Accent3 3 2 3 2" xfId="13826" hidden="1"/>
    <cellStyle name="40% - Accent3 3 2 3 2" xfId="14391" hidden="1"/>
    <cellStyle name="40% - Accent3 3 2 3 2" xfId="14506" hidden="1"/>
    <cellStyle name="40% - Accent3 3 2 3 2" xfId="15229" hidden="1"/>
    <cellStyle name="40% - Accent3 3 2 3 2" xfId="15402" hidden="1"/>
    <cellStyle name="40% - Accent3 3 2 3 2" xfId="15795" hidden="1"/>
    <cellStyle name="40% - Accent3 3 2 3 2" xfId="15943" hidden="1"/>
    <cellStyle name="40% - Accent3 3 2 3 2" xfId="16281" hidden="1"/>
    <cellStyle name="40% - Accent3 3 2 3 2" xfId="16618" hidden="1"/>
    <cellStyle name="40% - Accent3 3 2 3 2" xfId="17224" hidden="1"/>
    <cellStyle name="40% - Accent3 3 2 3 2" xfId="17339" hidden="1"/>
    <cellStyle name="40% - Accent3 3 2 3 2" xfId="18062" hidden="1"/>
    <cellStyle name="40% - Accent3 3 2 3 2" xfId="18235" hidden="1"/>
    <cellStyle name="40% - Accent3 3 2 3 2" xfId="18628" hidden="1"/>
    <cellStyle name="40% - Accent3 3 2 3 2" xfId="18776" hidden="1"/>
    <cellStyle name="40% - Accent3 3 2 3 2" xfId="19114" hidden="1"/>
    <cellStyle name="40% - Accent3 3 2 3 2" xfId="19451" hidden="1"/>
    <cellStyle name="40% - Accent3 3 2 3 2" xfId="20017" hidden="1"/>
    <cellStyle name="40% - Accent3 3 2 3 2" xfId="20132" hidden="1"/>
    <cellStyle name="40% - Accent3 3 2 3 2" xfId="20855" hidden="1"/>
    <cellStyle name="40% - Accent3 3 2 3 2" xfId="21028" hidden="1"/>
    <cellStyle name="40% - Accent3 3 2 3 2" xfId="21421" hidden="1"/>
    <cellStyle name="40% - Accent3 3 2 3 2" xfId="21569" hidden="1"/>
    <cellStyle name="40% - Accent3 3 2 3 2" xfId="21907" hidden="1"/>
    <cellStyle name="40% - Accent3 3 2 3 2" xfId="22244" hidden="1"/>
    <cellStyle name="40% - Accent3 3 2 3 2" xfId="22809" hidden="1"/>
    <cellStyle name="40% - Accent3 3 2 3 2" xfId="22924" hidden="1"/>
    <cellStyle name="40% - Accent3 3 2 3 2" xfId="23647" hidden="1"/>
    <cellStyle name="40% - Accent3 3 2 3 2" xfId="23820" hidden="1"/>
    <cellStyle name="40% - Accent3 3 2 3 2" xfId="24213" hidden="1"/>
    <cellStyle name="40% - Accent3 3 2 3 2" xfId="24361" hidden="1"/>
    <cellStyle name="40% - Accent3 3 2 3 2" xfId="24699" hidden="1"/>
    <cellStyle name="40% - Accent3 3 2 3 2" xfId="25036" hidden="1"/>
    <cellStyle name="40% - Accent3 3 2 3 2" xfId="25602" hidden="1"/>
    <cellStyle name="40% - Accent3 3 2 3 2" xfId="25717" hidden="1"/>
    <cellStyle name="40% - Accent3 3 2 3 2" xfId="26440" hidden="1"/>
    <cellStyle name="40% - Accent3 3 2 3 2" xfId="26613" hidden="1"/>
    <cellStyle name="40% - Accent3 3 2 3 2" xfId="27006" hidden="1"/>
    <cellStyle name="40% - Accent3 3 2 3 2" xfId="27154" hidden="1"/>
    <cellStyle name="40% - Accent3 3 2 3 2" xfId="27492" hidden="1"/>
    <cellStyle name="40% - Accent3 3 2 3 2" xfId="27829" hidden="1"/>
    <cellStyle name="40% - Accent3 3 2 3 2" xfId="28395" hidden="1"/>
    <cellStyle name="40% - Accent3 3 2 3 2" xfId="28510" hidden="1"/>
    <cellStyle name="40% - Accent3 3 2 3 2" xfId="29233" hidden="1"/>
    <cellStyle name="40% - Accent3 3 2 3 2" xfId="29406" hidden="1"/>
    <cellStyle name="40% - Accent3 3 2 3 2" xfId="29799" hidden="1"/>
    <cellStyle name="40% - Accent3 3 2 3 2" xfId="29947" hidden="1"/>
    <cellStyle name="40% - Accent3 3 2 3 2" xfId="30285" hidden="1"/>
    <cellStyle name="40% - Accent3 3 2 3 2" xfId="30622" hidden="1"/>
    <cellStyle name="40% - Accent3 3 2 3 2" xfId="31187" hidden="1"/>
    <cellStyle name="40% - Accent3 3 2 3 2" xfId="31302" hidden="1"/>
    <cellStyle name="40% - Accent3 3 2 3 2" xfId="32025" hidden="1"/>
    <cellStyle name="40% - Accent3 3 2 3 2" xfId="32198" hidden="1"/>
    <cellStyle name="40% - Accent3 3 2 3 2" xfId="32591" hidden="1"/>
    <cellStyle name="40% - Accent3 3 2 3 2" xfId="32739" hidden="1"/>
    <cellStyle name="40% - Accent3 3 2 3 2" xfId="33077" hidden="1"/>
    <cellStyle name="40% - Accent3 3 2 3 2" xfId="33414" hidden="1"/>
    <cellStyle name="40% - Accent3 3 2 3 2" xfId="33978" hidden="1"/>
    <cellStyle name="40% - Accent3 3 2 3 2" xfId="34093" hidden="1"/>
    <cellStyle name="40% - Accent3 3 2 3 2" xfId="34816" hidden="1"/>
    <cellStyle name="40% - Accent3 3 2 3 2" xfId="34989" hidden="1"/>
    <cellStyle name="40% - Accent3 3 2 3 2" xfId="35382" hidden="1"/>
    <cellStyle name="40% - Accent3 3 2 3 2" xfId="35530" hidden="1"/>
    <cellStyle name="40% - Accent3 3 2 3 2" xfId="35868" hidden="1"/>
    <cellStyle name="40% - Accent3 3 2 3 2" xfId="36205" hidden="1"/>
    <cellStyle name="40% - Accent3 3 2 3 2" xfId="36770" hidden="1"/>
    <cellStyle name="40% - Accent3 3 2 3 2" xfId="36885" hidden="1"/>
    <cellStyle name="40% - Accent3 3 2 3 2" xfId="37608" hidden="1"/>
    <cellStyle name="40% - Accent3 3 2 3 2" xfId="37781" hidden="1"/>
    <cellStyle name="40% - Accent3 3 2 3 2" xfId="38174" hidden="1"/>
    <cellStyle name="40% - Accent3 3 2 3 2" xfId="38322" hidden="1"/>
    <cellStyle name="40% - Accent3 3 2 3 2" xfId="38660" hidden="1"/>
    <cellStyle name="40% - Accent3 3 2 3 2" xfId="38997" hidden="1"/>
    <cellStyle name="40% - Accent3 3 2 3 2" xfId="39562" hidden="1"/>
    <cellStyle name="40% - Accent3 3 2 3 2" xfId="39677" hidden="1"/>
    <cellStyle name="40% - Accent3 3 2 3 2" xfId="40400" hidden="1"/>
    <cellStyle name="40% - Accent3 3 2 3 2" xfId="40573" hidden="1"/>
    <cellStyle name="40% - Accent3 3 2 3 2" xfId="40966" hidden="1"/>
    <cellStyle name="40% - Accent3 3 2 3 2" xfId="41114" hidden="1"/>
    <cellStyle name="40% - Accent3 3 2 3 2" xfId="41452" hidden="1"/>
    <cellStyle name="40% - Accent3 3 2 3 2" xfId="41789" hidden="1"/>
    <cellStyle name="40% - Accent3 3 2 3 2" xfId="42352" hidden="1"/>
    <cellStyle name="40% - Accent3 3 2 3 2" xfId="42467" hidden="1"/>
    <cellStyle name="40% - Accent3 3 2 3 2" xfId="43190" hidden="1"/>
    <cellStyle name="40% - Accent3 3 2 3 2" xfId="43363" hidden="1"/>
    <cellStyle name="40% - Accent3 3 2 3 2" xfId="43756" hidden="1"/>
    <cellStyle name="40% - Accent3 3 2 3 2" xfId="43904" hidden="1"/>
    <cellStyle name="40% - Accent3 3 2 3 2" xfId="44242" hidden="1"/>
    <cellStyle name="40% - Accent3 3 2 3 2" xfId="44579" hidden="1"/>
    <cellStyle name="40% - Accent3 3 2 3 2" xfId="45144" hidden="1"/>
    <cellStyle name="40% - Accent3 3 2 3 2" xfId="45259" hidden="1"/>
    <cellStyle name="40% - Accent3 3 2 3 2" xfId="45982" hidden="1"/>
    <cellStyle name="40% - Accent3 3 2 3 2" xfId="46155" hidden="1"/>
    <cellStyle name="40% - Accent3 3 2 3 2" xfId="46548" hidden="1"/>
    <cellStyle name="40% - Accent3 3 2 3 2" xfId="46696" hidden="1"/>
    <cellStyle name="40% - Accent3 3 2 3 2" xfId="47034" hidden="1"/>
    <cellStyle name="40% - Accent3 3 2 3 2" xfId="47371" hidden="1"/>
    <cellStyle name="40% - Accent3 3 2 3 2" xfId="47936" hidden="1"/>
    <cellStyle name="40% - Accent3 3 2 3 2" xfId="48051" hidden="1"/>
    <cellStyle name="40% - Accent3 3 2 3 2" xfId="48774" hidden="1"/>
    <cellStyle name="40% - Accent3 3 2 3 2" xfId="48947" hidden="1"/>
    <cellStyle name="40% - Accent3 3 2 3 2" xfId="49340" hidden="1"/>
    <cellStyle name="40% - Accent3 3 2 3 2" xfId="49488" hidden="1"/>
    <cellStyle name="40% - Accent3 3 2 3 2" xfId="49826" hidden="1"/>
    <cellStyle name="40% - Accent3 3 2 3 2" xfId="50163" hidden="1"/>
    <cellStyle name="40% - Accent3 3 2 3 2" xfId="50726" hidden="1"/>
    <cellStyle name="40% - Accent3 3 2 3 2" xfId="50841" hidden="1"/>
    <cellStyle name="40% - Accent3 3 2 3 2" xfId="51564" hidden="1"/>
    <cellStyle name="40% - Accent3 3 2 3 2" xfId="51737" hidden="1"/>
    <cellStyle name="40% - Accent3 3 2 3 2" xfId="52130" hidden="1"/>
    <cellStyle name="40% - Accent3 3 2 3 2" xfId="52278" hidden="1"/>
    <cellStyle name="40% - Accent3 3 2 3 2" xfId="52616" hidden="1"/>
    <cellStyle name="40% - Accent3 3 2 3 2" xfId="52953" hidden="1"/>
    <cellStyle name="40% - Accent3 3 2 3 2" xfId="53518" hidden="1"/>
    <cellStyle name="40% - Accent3 3 2 3 2" xfId="53633" hidden="1"/>
    <cellStyle name="40% - Accent3 3 2 3 2" xfId="54356" hidden="1"/>
    <cellStyle name="40% - Accent3 3 2 3 2" xfId="54529" hidden="1"/>
    <cellStyle name="40% - Accent3 3 2 3 2" xfId="54922" hidden="1"/>
    <cellStyle name="40% - Accent3 3 2 3 2" xfId="55070" hidden="1"/>
    <cellStyle name="40% - Accent3 3 2 3 2" xfId="55408" hidden="1"/>
    <cellStyle name="40% - Accent3 3 2 3 2" xfId="55745" hidden="1"/>
    <cellStyle name="40% - Accent3 3 2 3 2" xfId="56310" hidden="1"/>
    <cellStyle name="40% - Accent3 3 2 3 2" xfId="56425" hidden="1"/>
    <cellStyle name="40% - Accent3 3 2 3 2" xfId="57148" hidden="1"/>
    <cellStyle name="40% - Accent3 3 2 3 2" xfId="57321" hidden="1"/>
    <cellStyle name="40% - Accent3 3 2 3 2" xfId="57714" hidden="1"/>
    <cellStyle name="40% - Accent3 3 2 3 2" xfId="57862" hidden="1"/>
    <cellStyle name="40% - Accent3 3 2 3 2" xfId="58200" hidden="1"/>
    <cellStyle name="40% - Accent3 3 2 3 2" xfId="58537" hidden="1"/>
    <cellStyle name="40% - Accent3 3 2 4 2" xfId="498" hidden="1"/>
    <cellStyle name="40% - Accent3 3 2 4 2" xfId="665" hidden="1"/>
    <cellStyle name="40% - Accent3 3 2 4 2" xfId="2025" hidden="1"/>
    <cellStyle name="40% - Accent3 3 2 4 2" xfId="2341" hidden="1"/>
    <cellStyle name="40% - Accent3 3 2 4 2" xfId="3125" hidden="1"/>
    <cellStyle name="40% - Accent3 3 2 4 2" xfId="3440" hidden="1"/>
    <cellStyle name="40% - Accent3 3 2 4 2" xfId="4103" hidden="1"/>
    <cellStyle name="40% - Accent3 3 2 4 2" xfId="4736" hidden="1"/>
    <cellStyle name="40% - Accent3 3 2 4 2" xfId="5830" hidden="1"/>
    <cellStyle name="40% - Accent3 3 2 4 2" xfId="5945" hidden="1"/>
    <cellStyle name="40% - Accent3 3 2 4 2" xfId="6668" hidden="1"/>
    <cellStyle name="40% - Accent3 3 2 4 2" xfId="6841" hidden="1"/>
    <cellStyle name="40% - Accent3 3 2 4 2" xfId="7234" hidden="1"/>
    <cellStyle name="40% - Accent3 3 2 4 2" xfId="7382" hidden="1"/>
    <cellStyle name="40% - Accent3 3 2 4 2" xfId="7720" hidden="1"/>
    <cellStyle name="40% - Accent3 3 2 4 2" xfId="8057" hidden="1"/>
    <cellStyle name="40% - Accent3 3 2 4 2" xfId="8622" hidden="1"/>
    <cellStyle name="40% - Accent3 3 2 4 2" xfId="8737" hidden="1"/>
    <cellStyle name="40% - Accent3 3 2 4 2" xfId="9460" hidden="1"/>
    <cellStyle name="40% - Accent3 3 2 4 2" xfId="9633" hidden="1"/>
    <cellStyle name="40% - Accent3 3 2 4 2" xfId="10026" hidden="1"/>
    <cellStyle name="40% - Accent3 3 2 4 2" xfId="10174" hidden="1"/>
    <cellStyle name="40% - Accent3 3 2 4 2" xfId="10512" hidden="1"/>
    <cellStyle name="40% - Accent3 3 2 4 2" xfId="10849" hidden="1"/>
    <cellStyle name="40% - Accent3 3 2 4 2" xfId="5073" hidden="1"/>
    <cellStyle name="40% - Accent3 3 2 4 2" xfId="4821" hidden="1"/>
    <cellStyle name="40% - Accent3 3 2 4 2" xfId="3317" hidden="1"/>
    <cellStyle name="40% - Accent3 3 2 4 2" xfId="2993" hidden="1"/>
    <cellStyle name="40% - Accent3 3 2 4 2" xfId="2191" hidden="1"/>
    <cellStyle name="40% - Accent3 3 2 4 2" xfId="1875" hidden="1"/>
    <cellStyle name="40% - Accent3 3 2 4 2" xfId="1009" hidden="1"/>
    <cellStyle name="40% - Accent3 3 2 4 2" xfId="288" hidden="1"/>
    <cellStyle name="40% - Accent3 3 2 4 2" xfId="11566" hidden="1"/>
    <cellStyle name="40% - Accent3 3 2 4 2" xfId="11681" hidden="1"/>
    <cellStyle name="40% - Accent3 3 2 4 2" xfId="12404" hidden="1"/>
    <cellStyle name="40% - Accent3 3 2 4 2" xfId="12577" hidden="1"/>
    <cellStyle name="40% - Accent3 3 2 4 2" xfId="12970" hidden="1"/>
    <cellStyle name="40% - Accent3 3 2 4 2" xfId="13118" hidden="1"/>
    <cellStyle name="40% - Accent3 3 2 4 2" xfId="13456" hidden="1"/>
    <cellStyle name="40% - Accent3 3 2 4 2" xfId="13793" hidden="1"/>
    <cellStyle name="40% - Accent3 3 2 4 2" xfId="14358" hidden="1"/>
    <cellStyle name="40% - Accent3 3 2 4 2" xfId="14473" hidden="1"/>
    <cellStyle name="40% - Accent3 3 2 4 2" xfId="15196" hidden="1"/>
    <cellStyle name="40% - Accent3 3 2 4 2" xfId="15369" hidden="1"/>
    <cellStyle name="40% - Accent3 3 2 4 2" xfId="15762" hidden="1"/>
    <cellStyle name="40% - Accent3 3 2 4 2" xfId="15910" hidden="1"/>
    <cellStyle name="40% - Accent3 3 2 4 2" xfId="16248" hidden="1"/>
    <cellStyle name="40% - Accent3 3 2 4 2" xfId="16585" hidden="1"/>
    <cellStyle name="40% - Accent3 3 2 4 2" xfId="17191" hidden="1"/>
    <cellStyle name="40% - Accent3 3 2 4 2" xfId="17306" hidden="1"/>
    <cellStyle name="40% - Accent3 3 2 4 2" xfId="18029" hidden="1"/>
    <cellStyle name="40% - Accent3 3 2 4 2" xfId="18202" hidden="1"/>
    <cellStyle name="40% - Accent3 3 2 4 2" xfId="18595" hidden="1"/>
    <cellStyle name="40% - Accent3 3 2 4 2" xfId="18743" hidden="1"/>
    <cellStyle name="40% - Accent3 3 2 4 2" xfId="19081" hidden="1"/>
    <cellStyle name="40% - Accent3 3 2 4 2" xfId="19418" hidden="1"/>
    <cellStyle name="40% - Accent3 3 2 4 2" xfId="19984" hidden="1"/>
    <cellStyle name="40% - Accent3 3 2 4 2" xfId="20099" hidden="1"/>
    <cellStyle name="40% - Accent3 3 2 4 2" xfId="20822" hidden="1"/>
    <cellStyle name="40% - Accent3 3 2 4 2" xfId="20995" hidden="1"/>
    <cellStyle name="40% - Accent3 3 2 4 2" xfId="21388" hidden="1"/>
    <cellStyle name="40% - Accent3 3 2 4 2" xfId="21536" hidden="1"/>
    <cellStyle name="40% - Accent3 3 2 4 2" xfId="21874" hidden="1"/>
    <cellStyle name="40% - Accent3 3 2 4 2" xfId="22211" hidden="1"/>
    <cellStyle name="40% - Accent3 3 2 4 2" xfId="22776" hidden="1"/>
    <cellStyle name="40% - Accent3 3 2 4 2" xfId="22891" hidden="1"/>
    <cellStyle name="40% - Accent3 3 2 4 2" xfId="23614" hidden="1"/>
    <cellStyle name="40% - Accent3 3 2 4 2" xfId="23787" hidden="1"/>
    <cellStyle name="40% - Accent3 3 2 4 2" xfId="24180" hidden="1"/>
    <cellStyle name="40% - Accent3 3 2 4 2" xfId="24328" hidden="1"/>
    <cellStyle name="40% - Accent3 3 2 4 2" xfId="24666" hidden="1"/>
    <cellStyle name="40% - Accent3 3 2 4 2" xfId="25003" hidden="1"/>
    <cellStyle name="40% - Accent3 3 2 4 2" xfId="25569" hidden="1"/>
    <cellStyle name="40% - Accent3 3 2 4 2" xfId="25684" hidden="1"/>
    <cellStyle name="40% - Accent3 3 2 4 2" xfId="26407" hidden="1"/>
    <cellStyle name="40% - Accent3 3 2 4 2" xfId="26580" hidden="1"/>
    <cellStyle name="40% - Accent3 3 2 4 2" xfId="26973" hidden="1"/>
    <cellStyle name="40% - Accent3 3 2 4 2" xfId="27121" hidden="1"/>
    <cellStyle name="40% - Accent3 3 2 4 2" xfId="27459" hidden="1"/>
    <cellStyle name="40% - Accent3 3 2 4 2" xfId="27796" hidden="1"/>
    <cellStyle name="40% - Accent3 3 2 4 2" xfId="28362" hidden="1"/>
    <cellStyle name="40% - Accent3 3 2 4 2" xfId="28477" hidden="1"/>
    <cellStyle name="40% - Accent3 3 2 4 2" xfId="29200" hidden="1"/>
    <cellStyle name="40% - Accent3 3 2 4 2" xfId="29373" hidden="1"/>
    <cellStyle name="40% - Accent3 3 2 4 2" xfId="29766" hidden="1"/>
    <cellStyle name="40% - Accent3 3 2 4 2" xfId="29914" hidden="1"/>
    <cellStyle name="40% - Accent3 3 2 4 2" xfId="30252" hidden="1"/>
    <cellStyle name="40% - Accent3 3 2 4 2" xfId="30589" hidden="1"/>
    <cellStyle name="40% - Accent3 3 2 4 2" xfId="31154" hidden="1"/>
    <cellStyle name="40% - Accent3 3 2 4 2" xfId="31269" hidden="1"/>
    <cellStyle name="40% - Accent3 3 2 4 2" xfId="31992" hidden="1"/>
    <cellStyle name="40% - Accent3 3 2 4 2" xfId="32165" hidden="1"/>
    <cellStyle name="40% - Accent3 3 2 4 2" xfId="32558" hidden="1"/>
    <cellStyle name="40% - Accent3 3 2 4 2" xfId="32706" hidden="1"/>
    <cellStyle name="40% - Accent3 3 2 4 2" xfId="33044" hidden="1"/>
    <cellStyle name="40% - Accent3 3 2 4 2" xfId="33381" hidden="1"/>
    <cellStyle name="40% - Accent3 3 2 4 2" xfId="33945" hidden="1"/>
    <cellStyle name="40% - Accent3 3 2 4 2" xfId="34060" hidden="1"/>
    <cellStyle name="40% - Accent3 3 2 4 2" xfId="34783" hidden="1"/>
    <cellStyle name="40% - Accent3 3 2 4 2" xfId="34956" hidden="1"/>
    <cellStyle name="40% - Accent3 3 2 4 2" xfId="35349" hidden="1"/>
    <cellStyle name="40% - Accent3 3 2 4 2" xfId="35497" hidden="1"/>
    <cellStyle name="40% - Accent3 3 2 4 2" xfId="35835" hidden="1"/>
    <cellStyle name="40% - Accent3 3 2 4 2" xfId="36172" hidden="1"/>
    <cellStyle name="40% - Accent3 3 2 4 2" xfId="36737" hidden="1"/>
    <cellStyle name="40% - Accent3 3 2 4 2" xfId="36852" hidden="1"/>
    <cellStyle name="40% - Accent3 3 2 4 2" xfId="37575" hidden="1"/>
    <cellStyle name="40% - Accent3 3 2 4 2" xfId="37748" hidden="1"/>
    <cellStyle name="40% - Accent3 3 2 4 2" xfId="38141" hidden="1"/>
    <cellStyle name="40% - Accent3 3 2 4 2" xfId="38289" hidden="1"/>
    <cellStyle name="40% - Accent3 3 2 4 2" xfId="38627" hidden="1"/>
    <cellStyle name="40% - Accent3 3 2 4 2" xfId="38964" hidden="1"/>
    <cellStyle name="40% - Accent3 3 2 4 2" xfId="39529" hidden="1"/>
    <cellStyle name="40% - Accent3 3 2 4 2" xfId="39644" hidden="1"/>
    <cellStyle name="40% - Accent3 3 2 4 2" xfId="40367" hidden="1"/>
    <cellStyle name="40% - Accent3 3 2 4 2" xfId="40540" hidden="1"/>
    <cellStyle name="40% - Accent3 3 2 4 2" xfId="40933" hidden="1"/>
    <cellStyle name="40% - Accent3 3 2 4 2" xfId="41081" hidden="1"/>
    <cellStyle name="40% - Accent3 3 2 4 2" xfId="41419" hidden="1"/>
    <cellStyle name="40% - Accent3 3 2 4 2" xfId="41756" hidden="1"/>
    <cellStyle name="40% - Accent3 3 2 4 2" xfId="42319" hidden="1"/>
    <cellStyle name="40% - Accent3 3 2 4 2" xfId="42434" hidden="1"/>
    <cellStyle name="40% - Accent3 3 2 4 2" xfId="43157" hidden="1"/>
    <cellStyle name="40% - Accent3 3 2 4 2" xfId="43330" hidden="1"/>
    <cellStyle name="40% - Accent3 3 2 4 2" xfId="43723" hidden="1"/>
    <cellStyle name="40% - Accent3 3 2 4 2" xfId="43871" hidden="1"/>
    <cellStyle name="40% - Accent3 3 2 4 2" xfId="44209" hidden="1"/>
    <cellStyle name="40% - Accent3 3 2 4 2" xfId="44546" hidden="1"/>
    <cellStyle name="40% - Accent3 3 2 4 2" xfId="45111" hidden="1"/>
    <cellStyle name="40% - Accent3 3 2 4 2" xfId="45226" hidden="1"/>
    <cellStyle name="40% - Accent3 3 2 4 2" xfId="45949" hidden="1"/>
    <cellStyle name="40% - Accent3 3 2 4 2" xfId="46122" hidden="1"/>
    <cellStyle name="40% - Accent3 3 2 4 2" xfId="46515" hidden="1"/>
    <cellStyle name="40% - Accent3 3 2 4 2" xfId="46663" hidden="1"/>
    <cellStyle name="40% - Accent3 3 2 4 2" xfId="47001" hidden="1"/>
    <cellStyle name="40% - Accent3 3 2 4 2" xfId="47338" hidden="1"/>
    <cellStyle name="40% - Accent3 3 2 4 2" xfId="47903" hidden="1"/>
    <cellStyle name="40% - Accent3 3 2 4 2" xfId="48018" hidden="1"/>
    <cellStyle name="40% - Accent3 3 2 4 2" xfId="48741" hidden="1"/>
    <cellStyle name="40% - Accent3 3 2 4 2" xfId="48914" hidden="1"/>
    <cellStyle name="40% - Accent3 3 2 4 2" xfId="49307" hidden="1"/>
    <cellStyle name="40% - Accent3 3 2 4 2" xfId="49455" hidden="1"/>
    <cellStyle name="40% - Accent3 3 2 4 2" xfId="49793" hidden="1"/>
    <cellStyle name="40% - Accent3 3 2 4 2" xfId="50130" hidden="1"/>
    <cellStyle name="40% - Accent3 3 2 4 2" xfId="50693" hidden="1"/>
    <cellStyle name="40% - Accent3 3 2 4 2" xfId="50808" hidden="1"/>
    <cellStyle name="40% - Accent3 3 2 4 2" xfId="51531" hidden="1"/>
    <cellStyle name="40% - Accent3 3 2 4 2" xfId="51704" hidden="1"/>
    <cellStyle name="40% - Accent3 3 2 4 2" xfId="52097" hidden="1"/>
    <cellStyle name="40% - Accent3 3 2 4 2" xfId="52245" hidden="1"/>
    <cellStyle name="40% - Accent3 3 2 4 2" xfId="52583" hidden="1"/>
    <cellStyle name="40% - Accent3 3 2 4 2" xfId="52920" hidden="1"/>
    <cellStyle name="40% - Accent3 3 2 4 2" xfId="53485" hidden="1"/>
    <cellStyle name="40% - Accent3 3 2 4 2" xfId="53600" hidden="1"/>
    <cellStyle name="40% - Accent3 3 2 4 2" xfId="54323" hidden="1"/>
    <cellStyle name="40% - Accent3 3 2 4 2" xfId="54496" hidden="1"/>
    <cellStyle name="40% - Accent3 3 2 4 2" xfId="54889" hidden="1"/>
    <cellStyle name="40% - Accent3 3 2 4 2" xfId="55037" hidden="1"/>
    <cellStyle name="40% - Accent3 3 2 4 2" xfId="55375" hidden="1"/>
    <cellStyle name="40% - Accent3 3 2 4 2" xfId="55712" hidden="1"/>
    <cellStyle name="40% - Accent3 3 2 4 2" xfId="56277" hidden="1"/>
    <cellStyle name="40% - Accent3 3 2 4 2" xfId="56392" hidden="1"/>
    <cellStyle name="40% - Accent3 3 2 4 2" xfId="57115" hidden="1"/>
    <cellStyle name="40% - Accent3 3 2 4 2" xfId="57288" hidden="1"/>
    <cellStyle name="40% - Accent3 3 2 4 2" xfId="57681" hidden="1"/>
    <cellStyle name="40% - Accent3 3 2 4 2" xfId="57829" hidden="1"/>
    <cellStyle name="40% - Accent3 3 2 4 2" xfId="58167" hidden="1"/>
    <cellStyle name="40% - Accent3 3 2 4 2" xfId="58504" hidden="1"/>
    <cellStyle name="40% - Accent3 3 3 3 2" xfId="497" hidden="1"/>
    <cellStyle name="40% - Accent3 3 3 3 2" xfId="664" hidden="1"/>
    <cellStyle name="40% - Accent3 3 3 3 2" xfId="2024" hidden="1"/>
    <cellStyle name="40% - Accent3 3 3 3 2" xfId="2340" hidden="1"/>
    <cellStyle name="40% - Accent3 3 3 3 2" xfId="3124" hidden="1"/>
    <cellStyle name="40% - Accent3 3 3 3 2" xfId="3439" hidden="1"/>
    <cellStyle name="40% - Accent3 3 3 3 2" xfId="4102" hidden="1"/>
    <cellStyle name="40% - Accent3 3 3 3 2" xfId="4735" hidden="1"/>
    <cellStyle name="40% - Accent3 3 3 3 2" xfId="5829" hidden="1"/>
    <cellStyle name="40% - Accent3 3 3 3 2" xfId="5944" hidden="1"/>
    <cellStyle name="40% - Accent3 3 3 3 2" xfId="6667" hidden="1"/>
    <cellStyle name="40% - Accent3 3 3 3 2" xfId="6840" hidden="1"/>
    <cellStyle name="40% - Accent3 3 3 3 2" xfId="7233" hidden="1"/>
    <cellStyle name="40% - Accent3 3 3 3 2" xfId="7381" hidden="1"/>
    <cellStyle name="40% - Accent3 3 3 3 2" xfId="7719" hidden="1"/>
    <cellStyle name="40% - Accent3 3 3 3 2" xfId="8056" hidden="1"/>
    <cellStyle name="40% - Accent3 3 3 3 2" xfId="8621" hidden="1"/>
    <cellStyle name="40% - Accent3 3 3 3 2" xfId="8736" hidden="1"/>
    <cellStyle name="40% - Accent3 3 3 3 2" xfId="9459" hidden="1"/>
    <cellStyle name="40% - Accent3 3 3 3 2" xfId="9632" hidden="1"/>
    <cellStyle name="40% - Accent3 3 3 3 2" xfId="10025" hidden="1"/>
    <cellStyle name="40% - Accent3 3 3 3 2" xfId="10173" hidden="1"/>
    <cellStyle name="40% - Accent3 3 3 3 2" xfId="10511" hidden="1"/>
    <cellStyle name="40% - Accent3 3 3 3 2" xfId="10848" hidden="1"/>
    <cellStyle name="40% - Accent3 3 3 3 2" xfId="5074" hidden="1"/>
    <cellStyle name="40% - Accent3 3 3 3 2" xfId="4822" hidden="1"/>
    <cellStyle name="40% - Accent3 3 3 3 2" xfId="3318" hidden="1"/>
    <cellStyle name="40% - Accent3 3 3 3 2" xfId="2994" hidden="1"/>
    <cellStyle name="40% - Accent3 3 3 3 2" xfId="2192" hidden="1"/>
    <cellStyle name="40% - Accent3 3 3 3 2" xfId="1876" hidden="1"/>
    <cellStyle name="40% - Accent3 3 3 3 2" xfId="1010" hidden="1"/>
    <cellStyle name="40% - Accent3 3 3 3 2" xfId="289" hidden="1"/>
    <cellStyle name="40% - Accent3 3 3 3 2" xfId="11565" hidden="1"/>
    <cellStyle name="40% - Accent3 3 3 3 2" xfId="11680" hidden="1"/>
    <cellStyle name="40% - Accent3 3 3 3 2" xfId="12403" hidden="1"/>
    <cellStyle name="40% - Accent3 3 3 3 2" xfId="12576" hidden="1"/>
    <cellStyle name="40% - Accent3 3 3 3 2" xfId="12969" hidden="1"/>
    <cellStyle name="40% - Accent3 3 3 3 2" xfId="13117" hidden="1"/>
    <cellStyle name="40% - Accent3 3 3 3 2" xfId="13455" hidden="1"/>
    <cellStyle name="40% - Accent3 3 3 3 2" xfId="13792" hidden="1"/>
    <cellStyle name="40% - Accent3 3 3 3 2" xfId="14357" hidden="1"/>
    <cellStyle name="40% - Accent3 3 3 3 2" xfId="14472" hidden="1"/>
    <cellStyle name="40% - Accent3 3 3 3 2" xfId="15195" hidden="1"/>
    <cellStyle name="40% - Accent3 3 3 3 2" xfId="15368" hidden="1"/>
    <cellStyle name="40% - Accent3 3 3 3 2" xfId="15761" hidden="1"/>
    <cellStyle name="40% - Accent3 3 3 3 2" xfId="15909" hidden="1"/>
    <cellStyle name="40% - Accent3 3 3 3 2" xfId="16247" hidden="1"/>
    <cellStyle name="40% - Accent3 3 3 3 2" xfId="16584" hidden="1"/>
    <cellStyle name="40% - Accent3 3 3 3 2" xfId="17190" hidden="1"/>
    <cellStyle name="40% - Accent3 3 3 3 2" xfId="17305" hidden="1"/>
    <cellStyle name="40% - Accent3 3 3 3 2" xfId="18028" hidden="1"/>
    <cellStyle name="40% - Accent3 3 3 3 2" xfId="18201" hidden="1"/>
    <cellStyle name="40% - Accent3 3 3 3 2" xfId="18594" hidden="1"/>
    <cellStyle name="40% - Accent3 3 3 3 2" xfId="18742" hidden="1"/>
    <cellStyle name="40% - Accent3 3 3 3 2" xfId="19080" hidden="1"/>
    <cellStyle name="40% - Accent3 3 3 3 2" xfId="19417" hidden="1"/>
    <cellStyle name="40% - Accent3 3 3 3 2" xfId="19983" hidden="1"/>
    <cellStyle name="40% - Accent3 3 3 3 2" xfId="20098" hidden="1"/>
    <cellStyle name="40% - Accent3 3 3 3 2" xfId="20821" hidden="1"/>
    <cellStyle name="40% - Accent3 3 3 3 2" xfId="20994" hidden="1"/>
    <cellStyle name="40% - Accent3 3 3 3 2" xfId="21387" hidden="1"/>
    <cellStyle name="40% - Accent3 3 3 3 2" xfId="21535" hidden="1"/>
    <cellStyle name="40% - Accent3 3 3 3 2" xfId="21873" hidden="1"/>
    <cellStyle name="40% - Accent3 3 3 3 2" xfId="22210" hidden="1"/>
    <cellStyle name="40% - Accent3 3 3 3 2" xfId="22775" hidden="1"/>
    <cellStyle name="40% - Accent3 3 3 3 2" xfId="22890" hidden="1"/>
    <cellStyle name="40% - Accent3 3 3 3 2" xfId="23613" hidden="1"/>
    <cellStyle name="40% - Accent3 3 3 3 2" xfId="23786" hidden="1"/>
    <cellStyle name="40% - Accent3 3 3 3 2" xfId="24179" hidden="1"/>
    <cellStyle name="40% - Accent3 3 3 3 2" xfId="24327" hidden="1"/>
    <cellStyle name="40% - Accent3 3 3 3 2" xfId="24665" hidden="1"/>
    <cellStyle name="40% - Accent3 3 3 3 2" xfId="25002" hidden="1"/>
    <cellStyle name="40% - Accent3 3 3 3 2" xfId="25568" hidden="1"/>
    <cellStyle name="40% - Accent3 3 3 3 2" xfId="25683" hidden="1"/>
    <cellStyle name="40% - Accent3 3 3 3 2" xfId="26406" hidden="1"/>
    <cellStyle name="40% - Accent3 3 3 3 2" xfId="26579" hidden="1"/>
    <cellStyle name="40% - Accent3 3 3 3 2" xfId="26972" hidden="1"/>
    <cellStyle name="40% - Accent3 3 3 3 2" xfId="27120" hidden="1"/>
    <cellStyle name="40% - Accent3 3 3 3 2" xfId="27458" hidden="1"/>
    <cellStyle name="40% - Accent3 3 3 3 2" xfId="27795" hidden="1"/>
    <cellStyle name="40% - Accent3 3 3 3 2" xfId="28361" hidden="1"/>
    <cellStyle name="40% - Accent3 3 3 3 2" xfId="28476" hidden="1"/>
    <cellStyle name="40% - Accent3 3 3 3 2" xfId="29199" hidden="1"/>
    <cellStyle name="40% - Accent3 3 3 3 2" xfId="29372" hidden="1"/>
    <cellStyle name="40% - Accent3 3 3 3 2" xfId="29765" hidden="1"/>
    <cellStyle name="40% - Accent3 3 3 3 2" xfId="29913" hidden="1"/>
    <cellStyle name="40% - Accent3 3 3 3 2" xfId="30251" hidden="1"/>
    <cellStyle name="40% - Accent3 3 3 3 2" xfId="30588" hidden="1"/>
    <cellStyle name="40% - Accent3 3 3 3 2" xfId="31153" hidden="1"/>
    <cellStyle name="40% - Accent3 3 3 3 2" xfId="31268" hidden="1"/>
    <cellStyle name="40% - Accent3 3 3 3 2" xfId="31991" hidden="1"/>
    <cellStyle name="40% - Accent3 3 3 3 2" xfId="32164" hidden="1"/>
    <cellStyle name="40% - Accent3 3 3 3 2" xfId="32557" hidden="1"/>
    <cellStyle name="40% - Accent3 3 3 3 2" xfId="32705" hidden="1"/>
    <cellStyle name="40% - Accent3 3 3 3 2" xfId="33043" hidden="1"/>
    <cellStyle name="40% - Accent3 3 3 3 2" xfId="33380" hidden="1"/>
    <cellStyle name="40% - Accent3 3 3 3 2" xfId="33944" hidden="1"/>
    <cellStyle name="40% - Accent3 3 3 3 2" xfId="34059" hidden="1"/>
    <cellStyle name="40% - Accent3 3 3 3 2" xfId="34782" hidden="1"/>
    <cellStyle name="40% - Accent3 3 3 3 2" xfId="34955" hidden="1"/>
    <cellStyle name="40% - Accent3 3 3 3 2" xfId="35348" hidden="1"/>
    <cellStyle name="40% - Accent3 3 3 3 2" xfId="35496" hidden="1"/>
    <cellStyle name="40% - Accent3 3 3 3 2" xfId="35834" hidden="1"/>
    <cellStyle name="40% - Accent3 3 3 3 2" xfId="36171" hidden="1"/>
    <cellStyle name="40% - Accent3 3 3 3 2" xfId="36736" hidden="1"/>
    <cellStyle name="40% - Accent3 3 3 3 2" xfId="36851" hidden="1"/>
    <cellStyle name="40% - Accent3 3 3 3 2" xfId="37574" hidden="1"/>
    <cellStyle name="40% - Accent3 3 3 3 2" xfId="37747" hidden="1"/>
    <cellStyle name="40% - Accent3 3 3 3 2" xfId="38140" hidden="1"/>
    <cellStyle name="40% - Accent3 3 3 3 2" xfId="38288" hidden="1"/>
    <cellStyle name="40% - Accent3 3 3 3 2" xfId="38626" hidden="1"/>
    <cellStyle name="40% - Accent3 3 3 3 2" xfId="38963" hidden="1"/>
    <cellStyle name="40% - Accent3 3 3 3 2" xfId="39528" hidden="1"/>
    <cellStyle name="40% - Accent3 3 3 3 2" xfId="39643" hidden="1"/>
    <cellStyle name="40% - Accent3 3 3 3 2" xfId="40366" hidden="1"/>
    <cellStyle name="40% - Accent3 3 3 3 2" xfId="40539" hidden="1"/>
    <cellStyle name="40% - Accent3 3 3 3 2" xfId="40932" hidden="1"/>
    <cellStyle name="40% - Accent3 3 3 3 2" xfId="41080" hidden="1"/>
    <cellStyle name="40% - Accent3 3 3 3 2" xfId="41418" hidden="1"/>
    <cellStyle name="40% - Accent3 3 3 3 2" xfId="41755" hidden="1"/>
    <cellStyle name="40% - Accent3 3 3 3 2" xfId="42318" hidden="1"/>
    <cellStyle name="40% - Accent3 3 3 3 2" xfId="42433" hidden="1"/>
    <cellStyle name="40% - Accent3 3 3 3 2" xfId="43156" hidden="1"/>
    <cellStyle name="40% - Accent3 3 3 3 2" xfId="43329" hidden="1"/>
    <cellStyle name="40% - Accent3 3 3 3 2" xfId="43722" hidden="1"/>
    <cellStyle name="40% - Accent3 3 3 3 2" xfId="43870" hidden="1"/>
    <cellStyle name="40% - Accent3 3 3 3 2" xfId="44208" hidden="1"/>
    <cellStyle name="40% - Accent3 3 3 3 2" xfId="44545" hidden="1"/>
    <cellStyle name="40% - Accent3 3 3 3 2" xfId="45110" hidden="1"/>
    <cellStyle name="40% - Accent3 3 3 3 2" xfId="45225" hidden="1"/>
    <cellStyle name="40% - Accent3 3 3 3 2" xfId="45948" hidden="1"/>
    <cellStyle name="40% - Accent3 3 3 3 2" xfId="46121" hidden="1"/>
    <cellStyle name="40% - Accent3 3 3 3 2" xfId="46514" hidden="1"/>
    <cellStyle name="40% - Accent3 3 3 3 2" xfId="46662" hidden="1"/>
    <cellStyle name="40% - Accent3 3 3 3 2" xfId="47000" hidden="1"/>
    <cellStyle name="40% - Accent3 3 3 3 2" xfId="47337" hidden="1"/>
    <cellStyle name="40% - Accent3 3 3 3 2" xfId="47902" hidden="1"/>
    <cellStyle name="40% - Accent3 3 3 3 2" xfId="48017" hidden="1"/>
    <cellStyle name="40% - Accent3 3 3 3 2" xfId="48740" hidden="1"/>
    <cellStyle name="40% - Accent3 3 3 3 2" xfId="48913" hidden="1"/>
    <cellStyle name="40% - Accent3 3 3 3 2" xfId="49306" hidden="1"/>
    <cellStyle name="40% - Accent3 3 3 3 2" xfId="49454" hidden="1"/>
    <cellStyle name="40% - Accent3 3 3 3 2" xfId="49792" hidden="1"/>
    <cellStyle name="40% - Accent3 3 3 3 2" xfId="50129" hidden="1"/>
    <cellStyle name="40% - Accent3 3 3 3 2" xfId="50692" hidden="1"/>
    <cellStyle name="40% - Accent3 3 3 3 2" xfId="50807" hidden="1"/>
    <cellStyle name="40% - Accent3 3 3 3 2" xfId="51530" hidden="1"/>
    <cellStyle name="40% - Accent3 3 3 3 2" xfId="51703" hidden="1"/>
    <cellStyle name="40% - Accent3 3 3 3 2" xfId="52096" hidden="1"/>
    <cellStyle name="40% - Accent3 3 3 3 2" xfId="52244" hidden="1"/>
    <cellStyle name="40% - Accent3 3 3 3 2" xfId="52582" hidden="1"/>
    <cellStyle name="40% - Accent3 3 3 3 2" xfId="52919" hidden="1"/>
    <cellStyle name="40% - Accent3 3 3 3 2" xfId="53484" hidden="1"/>
    <cellStyle name="40% - Accent3 3 3 3 2" xfId="53599" hidden="1"/>
    <cellStyle name="40% - Accent3 3 3 3 2" xfId="54322" hidden="1"/>
    <cellStyle name="40% - Accent3 3 3 3 2" xfId="54495" hidden="1"/>
    <cellStyle name="40% - Accent3 3 3 3 2" xfId="54888" hidden="1"/>
    <cellStyle name="40% - Accent3 3 3 3 2" xfId="55036" hidden="1"/>
    <cellStyle name="40% - Accent3 3 3 3 2" xfId="55374" hidden="1"/>
    <cellStyle name="40% - Accent3 3 3 3 2" xfId="55711" hidden="1"/>
    <cellStyle name="40% - Accent3 3 3 3 2" xfId="56276" hidden="1"/>
    <cellStyle name="40% - Accent3 3 3 3 2" xfId="56391" hidden="1"/>
    <cellStyle name="40% - Accent3 3 3 3 2" xfId="57114" hidden="1"/>
    <cellStyle name="40% - Accent3 3 3 3 2" xfId="57287" hidden="1"/>
    <cellStyle name="40% - Accent3 3 3 3 2" xfId="57680" hidden="1"/>
    <cellStyle name="40% - Accent3 3 3 3 2" xfId="57828" hidden="1"/>
    <cellStyle name="40% - Accent3 3 3 3 2" xfId="58166" hidden="1"/>
    <cellStyle name="40% - Accent3 3 3 3 2" xfId="58503" hidden="1"/>
    <cellStyle name="40% - Accent3 4 2 3 2" xfId="532" hidden="1"/>
    <cellStyle name="40% - Accent3 4 2 3 2" xfId="699" hidden="1"/>
    <cellStyle name="40% - Accent3 4 2 3 2" xfId="2059" hidden="1"/>
    <cellStyle name="40% - Accent3 4 2 3 2" xfId="2375" hidden="1"/>
    <cellStyle name="40% - Accent3 4 2 3 2" xfId="3159" hidden="1"/>
    <cellStyle name="40% - Accent3 4 2 3 2" xfId="3474" hidden="1"/>
    <cellStyle name="40% - Accent3 4 2 3 2" xfId="4137" hidden="1"/>
    <cellStyle name="40% - Accent3 4 2 3 2" xfId="4770" hidden="1"/>
    <cellStyle name="40% - Accent3 4 2 3 2" xfId="5864" hidden="1"/>
    <cellStyle name="40% - Accent3 4 2 3 2" xfId="5979" hidden="1"/>
    <cellStyle name="40% - Accent3 4 2 3 2" xfId="6702" hidden="1"/>
    <cellStyle name="40% - Accent3 4 2 3 2" xfId="6875" hidden="1"/>
    <cellStyle name="40% - Accent3 4 2 3 2" xfId="7268" hidden="1"/>
    <cellStyle name="40% - Accent3 4 2 3 2" xfId="7416" hidden="1"/>
    <cellStyle name="40% - Accent3 4 2 3 2" xfId="7754" hidden="1"/>
    <cellStyle name="40% - Accent3 4 2 3 2" xfId="8091" hidden="1"/>
    <cellStyle name="40% - Accent3 4 2 3 2" xfId="8656" hidden="1"/>
    <cellStyle name="40% - Accent3 4 2 3 2" xfId="8771" hidden="1"/>
    <cellStyle name="40% - Accent3 4 2 3 2" xfId="9494" hidden="1"/>
    <cellStyle name="40% - Accent3 4 2 3 2" xfId="9667" hidden="1"/>
    <cellStyle name="40% - Accent3 4 2 3 2" xfId="10060" hidden="1"/>
    <cellStyle name="40% - Accent3 4 2 3 2" xfId="10208" hidden="1"/>
    <cellStyle name="40% - Accent3 4 2 3 2" xfId="10546" hidden="1"/>
    <cellStyle name="40% - Accent3 4 2 3 2" xfId="10883" hidden="1"/>
    <cellStyle name="40% - Accent3 4 2 3 2" xfId="5038" hidden="1"/>
    <cellStyle name="40% - Accent3 4 2 3 2" xfId="4787" hidden="1"/>
    <cellStyle name="40% - Accent3 4 2 3 2" xfId="3283" hidden="1"/>
    <cellStyle name="40% - Accent3 4 2 3 2" xfId="2959" hidden="1"/>
    <cellStyle name="40% - Accent3 4 2 3 2" xfId="2155" hidden="1"/>
    <cellStyle name="40% - Accent3 4 2 3 2" xfId="1840" hidden="1"/>
    <cellStyle name="40% - Accent3 4 2 3 2" xfId="972" hidden="1"/>
    <cellStyle name="40% - Accent3 4 2 3 2" xfId="231" hidden="1"/>
    <cellStyle name="40% - Accent3 4 2 3 2" xfId="11600" hidden="1"/>
    <cellStyle name="40% - Accent3 4 2 3 2" xfId="11715" hidden="1"/>
    <cellStyle name="40% - Accent3 4 2 3 2" xfId="12438" hidden="1"/>
    <cellStyle name="40% - Accent3 4 2 3 2" xfId="12611" hidden="1"/>
    <cellStyle name="40% - Accent3 4 2 3 2" xfId="13004" hidden="1"/>
    <cellStyle name="40% - Accent3 4 2 3 2" xfId="13152" hidden="1"/>
    <cellStyle name="40% - Accent3 4 2 3 2" xfId="13490" hidden="1"/>
    <cellStyle name="40% - Accent3 4 2 3 2" xfId="13827" hidden="1"/>
    <cellStyle name="40% - Accent3 4 2 3 2" xfId="14392" hidden="1"/>
    <cellStyle name="40% - Accent3 4 2 3 2" xfId="14507" hidden="1"/>
    <cellStyle name="40% - Accent3 4 2 3 2" xfId="15230" hidden="1"/>
    <cellStyle name="40% - Accent3 4 2 3 2" xfId="15403" hidden="1"/>
    <cellStyle name="40% - Accent3 4 2 3 2" xfId="15796" hidden="1"/>
    <cellStyle name="40% - Accent3 4 2 3 2" xfId="15944" hidden="1"/>
    <cellStyle name="40% - Accent3 4 2 3 2" xfId="16282" hidden="1"/>
    <cellStyle name="40% - Accent3 4 2 3 2" xfId="16619" hidden="1"/>
    <cellStyle name="40% - Accent3 4 2 3 2" xfId="17225" hidden="1"/>
    <cellStyle name="40% - Accent3 4 2 3 2" xfId="17340" hidden="1"/>
    <cellStyle name="40% - Accent3 4 2 3 2" xfId="18063" hidden="1"/>
    <cellStyle name="40% - Accent3 4 2 3 2" xfId="18236" hidden="1"/>
    <cellStyle name="40% - Accent3 4 2 3 2" xfId="18629" hidden="1"/>
    <cellStyle name="40% - Accent3 4 2 3 2" xfId="18777" hidden="1"/>
    <cellStyle name="40% - Accent3 4 2 3 2" xfId="19115" hidden="1"/>
    <cellStyle name="40% - Accent3 4 2 3 2" xfId="19452" hidden="1"/>
    <cellStyle name="40% - Accent3 4 2 3 2" xfId="20018" hidden="1"/>
    <cellStyle name="40% - Accent3 4 2 3 2" xfId="20133" hidden="1"/>
    <cellStyle name="40% - Accent3 4 2 3 2" xfId="20856" hidden="1"/>
    <cellStyle name="40% - Accent3 4 2 3 2" xfId="21029" hidden="1"/>
    <cellStyle name="40% - Accent3 4 2 3 2" xfId="21422" hidden="1"/>
    <cellStyle name="40% - Accent3 4 2 3 2" xfId="21570" hidden="1"/>
    <cellStyle name="40% - Accent3 4 2 3 2" xfId="21908" hidden="1"/>
    <cellStyle name="40% - Accent3 4 2 3 2" xfId="22245" hidden="1"/>
    <cellStyle name="40% - Accent3 4 2 3 2" xfId="22810" hidden="1"/>
    <cellStyle name="40% - Accent3 4 2 3 2" xfId="22925" hidden="1"/>
    <cellStyle name="40% - Accent3 4 2 3 2" xfId="23648" hidden="1"/>
    <cellStyle name="40% - Accent3 4 2 3 2" xfId="23821" hidden="1"/>
    <cellStyle name="40% - Accent3 4 2 3 2" xfId="24214" hidden="1"/>
    <cellStyle name="40% - Accent3 4 2 3 2" xfId="24362" hidden="1"/>
    <cellStyle name="40% - Accent3 4 2 3 2" xfId="24700" hidden="1"/>
    <cellStyle name="40% - Accent3 4 2 3 2" xfId="25037" hidden="1"/>
    <cellStyle name="40% - Accent3 4 2 3 2" xfId="25603" hidden="1"/>
    <cellStyle name="40% - Accent3 4 2 3 2" xfId="25718" hidden="1"/>
    <cellStyle name="40% - Accent3 4 2 3 2" xfId="26441" hidden="1"/>
    <cellStyle name="40% - Accent3 4 2 3 2" xfId="26614" hidden="1"/>
    <cellStyle name="40% - Accent3 4 2 3 2" xfId="27007" hidden="1"/>
    <cellStyle name="40% - Accent3 4 2 3 2" xfId="27155" hidden="1"/>
    <cellStyle name="40% - Accent3 4 2 3 2" xfId="27493" hidden="1"/>
    <cellStyle name="40% - Accent3 4 2 3 2" xfId="27830" hidden="1"/>
    <cellStyle name="40% - Accent3 4 2 3 2" xfId="28396" hidden="1"/>
    <cellStyle name="40% - Accent3 4 2 3 2" xfId="28511" hidden="1"/>
    <cellStyle name="40% - Accent3 4 2 3 2" xfId="29234" hidden="1"/>
    <cellStyle name="40% - Accent3 4 2 3 2" xfId="29407" hidden="1"/>
    <cellStyle name="40% - Accent3 4 2 3 2" xfId="29800" hidden="1"/>
    <cellStyle name="40% - Accent3 4 2 3 2" xfId="29948" hidden="1"/>
    <cellStyle name="40% - Accent3 4 2 3 2" xfId="30286" hidden="1"/>
    <cellStyle name="40% - Accent3 4 2 3 2" xfId="30623" hidden="1"/>
    <cellStyle name="40% - Accent3 4 2 3 2" xfId="31188" hidden="1"/>
    <cellStyle name="40% - Accent3 4 2 3 2" xfId="31303" hidden="1"/>
    <cellStyle name="40% - Accent3 4 2 3 2" xfId="32026" hidden="1"/>
    <cellStyle name="40% - Accent3 4 2 3 2" xfId="32199" hidden="1"/>
    <cellStyle name="40% - Accent3 4 2 3 2" xfId="32592" hidden="1"/>
    <cellStyle name="40% - Accent3 4 2 3 2" xfId="32740" hidden="1"/>
    <cellStyle name="40% - Accent3 4 2 3 2" xfId="33078" hidden="1"/>
    <cellStyle name="40% - Accent3 4 2 3 2" xfId="33415" hidden="1"/>
    <cellStyle name="40% - Accent3 4 2 3 2" xfId="33979" hidden="1"/>
    <cellStyle name="40% - Accent3 4 2 3 2" xfId="34094" hidden="1"/>
    <cellStyle name="40% - Accent3 4 2 3 2" xfId="34817" hidden="1"/>
    <cellStyle name="40% - Accent3 4 2 3 2" xfId="34990" hidden="1"/>
    <cellStyle name="40% - Accent3 4 2 3 2" xfId="35383" hidden="1"/>
    <cellStyle name="40% - Accent3 4 2 3 2" xfId="35531" hidden="1"/>
    <cellStyle name="40% - Accent3 4 2 3 2" xfId="35869" hidden="1"/>
    <cellStyle name="40% - Accent3 4 2 3 2" xfId="36206" hidden="1"/>
    <cellStyle name="40% - Accent3 4 2 3 2" xfId="36771" hidden="1"/>
    <cellStyle name="40% - Accent3 4 2 3 2" xfId="36886" hidden="1"/>
    <cellStyle name="40% - Accent3 4 2 3 2" xfId="37609" hidden="1"/>
    <cellStyle name="40% - Accent3 4 2 3 2" xfId="37782" hidden="1"/>
    <cellStyle name="40% - Accent3 4 2 3 2" xfId="38175" hidden="1"/>
    <cellStyle name="40% - Accent3 4 2 3 2" xfId="38323" hidden="1"/>
    <cellStyle name="40% - Accent3 4 2 3 2" xfId="38661" hidden="1"/>
    <cellStyle name="40% - Accent3 4 2 3 2" xfId="38998" hidden="1"/>
    <cellStyle name="40% - Accent3 4 2 3 2" xfId="39563" hidden="1"/>
    <cellStyle name="40% - Accent3 4 2 3 2" xfId="39678" hidden="1"/>
    <cellStyle name="40% - Accent3 4 2 3 2" xfId="40401" hidden="1"/>
    <cellStyle name="40% - Accent3 4 2 3 2" xfId="40574" hidden="1"/>
    <cellStyle name="40% - Accent3 4 2 3 2" xfId="40967" hidden="1"/>
    <cellStyle name="40% - Accent3 4 2 3 2" xfId="41115" hidden="1"/>
    <cellStyle name="40% - Accent3 4 2 3 2" xfId="41453" hidden="1"/>
    <cellStyle name="40% - Accent3 4 2 3 2" xfId="41790" hidden="1"/>
    <cellStyle name="40% - Accent3 4 2 3 2" xfId="42353" hidden="1"/>
    <cellStyle name="40% - Accent3 4 2 3 2" xfId="42468" hidden="1"/>
    <cellStyle name="40% - Accent3 4 2 3 2" xfId="43191" hidden="1"/>
    <cellStyle name="40% - Accent3 4 2 3 2" xfId="43364" hidden="1"/>
    <cellStyle name="40% - Accent3 4 2 3 2" xfId="43757" hidden="1"/>
    <cellStyle name="40% - Accent3 4 2 3 2" xfId="43905" hidden="1"/>
    <cellStyle name="40% - Accent3 4 2 3 2" xfId="44243" hidden="1"/>
    <cellStyle name="40% - Accent3 4 2 3 2" xfId="44580" hidden="1"/>
    <cellStyle name="40% - Accent3 4 2 3 2" xfId="45145" hidden="1"/>
    <cellStyle name="40% - Accent3 4 2 3 2" xfId="45260" hidden="1"/>
    <cellStyle name="40% - Accent3 4 2 3 2" xfId="45983" hidden="1"/>
    <cellStyle name="40% - Accent3 4 2 3 2" xfId="46156" hidden="1"/>
    <cellStyle name="40% - Accent3 4 2 3 2" xfId="46549" hidden="1"/>
    <cellStyle name="40% - Accent3 4 2 3 2" xfId="46697" hidden="1"/>
    <cellStyle name="40% - Accent3 4 2 3 2" xfId="47035" hidden="1"/>
    <cellStyle name="40% - Accent3 4 2 3 2" xfId="47372" hidden="1"/>
    <cellStyle name="40% - Accent3 4 2 3 2" xfId="47937" hidden="1"/>
    <cellStyle name="40% - Accent3 4 2 3 2" xfId="48052" hidden="1"/>
    <cellStyle name="40% - Accent3 4 2 3 2" xfId="48775" hidden="1"/>
    <cellStyle name="40% - Accent3 4 2 3 2" xfId="48948" hidden="1"/>
    <cellStyle name="40% - Accent3 4 2 3 2" xfId="49341" hidden="1"/>
    <cellStyle name="40% - Accent3 4 2 3 2" xfId="49489" hidden="1"/>
    <cellStyle name="40% - Accent3 4 2 3 2" xfId="49827" hidden="1"/>
    <cellStyle name="40% - Accent3 4 2 3 2" xfId="50164" hidden="1"/>
    <cellStyle name="40% - Accent3 4 2 3 2" xfId="50727" hidden="1"/>
    <cellStyle name="40% - Accent3 4 2 3 2" xfId="50842" hidden="1"/>
    <cellStyle name="40% - Accent3 4 2 3 2" xfId="51565" hidden="1"/>
    <cellStyle name="40% - Accent3 4 2 3 2" xfId="51738" hidden="1"/>
    <cellStyle name="40% - Accent3 4 2 3 2" xfId="52131" hidden="1"/>
    <cellStyle name="40% - Accent3 4 2 3 2" xfId="52279" hidden="1"/>
    <cellStyle name="40% - Accent3 4 2 3 2" xfId="52617" hidden="1"/>
    <cellStyle name="40% - Accent3 4 2 3 2" xfId="52954" hidden="1"/>
    <cellStyle name="40% - Accent3 4 2 3 2" xfId="53519" hidden="1"/>
    <cellStyle name="40% - Accent3 4 2 3 2" xfId="53634" hidden="1"/>
    <cellStyle name="40% - Accent3 4 2 3 2" xfId="54357" hidden="1"/>
    <cellStyle name="40% - Accent3 4 2 3 2" xfId="54530" hidden="1"/>
    <cellStyle name="40% - Accent3 4 2 3 2" xfId="54923" hidden="1"/>
    <cellStyle name="40% - Accent3 4 2 3 2" xfId="55071" hidden="1"/>
    <cellStyle name="40% - Accent3 4 2 3 2" xfId="55409" hidden="1"/>
    <cellStyle name="40% - Accent3 4 2 3 2" xfId="55746" hidden="1"/>
    <cellStyle name="40% - Accent3 4 2 3 2" xfId="56311" hidden="1"/>
    <cellStyle name="40% - Accent3 4 2 3 2" xfId="56426" hidden="1"/>
    <cellStyle name="40% - Accent3 4 2 3 2" xfId="57149" hidden="1"/>
    <cellStyle name="40% - Accent3 4 2 3 2" xfId="57322" hidden="1"/>
    <cellStyle name="40% - Accent3 4 2 3 2" xfId="57715" hidden="1"/>
    <cellStyle name="40% - Accent3 4 2 3 2" xfId="57863" hidden="1"/>
    <cellStyle name="40% - Accent3 4 2 3 2" xfId="58201" hidden="1"/>
    <cellStyle name="40% - Accent3 4 2 3 2" xfId="58538" hidden="1"/>
    <cellStyle name="40% - Accent3 4 2 4 2" xfId="500" hidden="1"/>
    <cellStyle name="40% - Accent3 4 2 4 2" xfId="667" hidden="1"/>
    <cellStyle name="40% - Accent3 4 2 4 2" xfId="2027" hidden="1"/>
    <cellStyle name="40% - Accent3 4 2 4 2" xfId="2343" hidden="1"/>
    <cellStyle name="40% - Accent3 4 2 4 2" xfId="3127" hidden="1"/>
    <cellStyle name="40% - Accent3 4 2 4 2" xfId="3442" hidden="1"/>
    <cellStyle name="40% - Accent3 4 2 4 2" xfId="4105" hidden="1"/>
    <cellStyle name="40% - Accent3 4 2 4 2" xfId="4738" hidden="1"/>
    <cellStyle name="40% - Accent3 4 2 4 2" xfId="5832" hidden="1"/>
    <cellStyle name="40% - Accent3 4 2 4 2" xfId="5947" hidden="1"/>
    <cellStyle name="40% - Accent3 4 2 4 2" xfId="6670" hidden="1"/>
    <cellStyle name="40% - Accent3 4 2 4 2" xfId="6843" hidden="1"/>
    <cellStyle name="40% - Accent3 4 2 4 2" xfId="7236" hidden="1"/>
    <cellStyle name="40% - Accent3 4 2 4 2" xfId="7384" hidden="1"/>
    <cellStyle name="40% - Accent3 4 2 4 2" xfId="7722" hidden="1"/>
    <cellStyle name="40% - Accent3 4 2 4 2" xfId="8059" hidden="1"/>
    <cellStyle name="40% - Accent3 4 2 4 2" xfId="8624" hidden="1"/>
    <cellStyle name="40% - Accent3 4 2 4 2" xfId="8739" hidden="1"/>
    <cellStyle name="40% - Accent3 4 2 4 2" xfId="9462" hidden="1"/>
    <cellStyle name="40% - Accent3 4 2 4 2" xfId="9635" hidden="1"/>
    <cellStyle name="40% - Accent3 4 2 4 2" xfId="10028" hidden="1"/>
    <cellStyle name="40% - Accent3 4 2 4 2" xfId="10176" hidden="1"/>
    <cellStyle name="40% - Accent3 4 2 4 2" xfId="10514" hidden="1"/>
    <cellStyle name="40% - Accent3 4 2 4 2" xfId="10851" hidden="1"/>
    <cellStyle name="40% - Accent3 4 2 4 2" xfId="5071" hidden="1"/>
    <cellStyle name="40% - Accent3 4 2 4 2" xfId="4819" hidden="1"/>
    <cellStyle name="40% - Accent3 4 2 4 2" xfId="3315" hidden="1"/>
    <cellStyle name="40% - Accent3 4 2 4 2" xfId="2991" hidden="1"/>
    <cellStyle name="40% - Accent3 4 2 4 2" xfId="2189" hidden="1"/>
    <cellStyle name="40% - Accent3 4 2 4 2" xfId="1873" hidden="1"/>
    <cellStyle name="40% - Accent3 4 2 4 2" xfId="1006" hidden="1"/>
    <cellStyle name="40% - Accent3 4 2 4 2" xfId="284" hidden="1"/>
    <cellStyle name="40% - Accent3 4 2 4 2" xfId="11568" hidden="1"/>
    <cellStyle name="40% - Accent3 4 2 4 2" xfId="11683" hidden="1"/>
    <cellStyle name="40% - Accent3 4 2 4 2" xfId="12406" hidden="1"/>
    <cellStyle name="40% - Accent3 4 2 4 2" xfId="12579" hidden="1"/>
    <cellStyle name="40% - Accent3 4 2 4 2" xfId="12972" hidden="1"/>
    <cellStyle name="40% - Accent3 4 2 4 2" xfId="13120" hidden="1"/>
    <cellStyle name="40% - Accent3 4 2 4 2" xfId="13458" hidden="1"/>
    <cellStyle name="40% - Accent3 4 2 4 2" xfId="13795" hidden="1"/>
    <cellStyle name="40% - Accent3 4 2 4 2" xfId="14360" hidden="1"/>
    <cellStyle name="40% - Accent3 4 2 4 2" xfId="14475" hidden="1"/>
    <cellStyle name="40% - Accent3 4 2 4 2" xfId="15198" hidden="1"/>
    <cellStyle name="40% - Accent3 4 2 4 2" xfId="15371" hidden="1"/>
    <cellStyle name="40% - Accent3 4 2 4 2" xfId="15764" hidden="1"/>
    <cellStyle name="40% - Accent3 4 2 4 2" xfId="15912" hidden="1"/>
    <cellStyle name="40% - Accent3 4 2 4 2" xfId="16250" hidden="1"/>
    <cellStyle name="40% - Accent3 4 2 4 2" xfId="16587" hidden="1"/>
    <cellStyle name="40% - Accent3 4 2 4 2" xfId="17193" hidden="1"/>
    <cellStyle name="40% - Accent3 4 2 4 2" xfId="17308" hidden="1"/>
    <cellStyle name="40% - Accent3 4 2 4 2" xfId="18031" hidden="1"/>
    <cellStyle name="40% - Accent3 4 2 4 2" xfId="18204" hidden="1"/>
    <cellStyle name="40% - Accent3 4 2 4 2" xfId="18597" hidden="1"/>
    <cellStyle name="40% - Accent3 4 2 4 2" xfId="18745" hidden="1"/>
    <cellStyle name="40% - Accent3 4 2 4 2" xfId="19083" hidden="1"/>
    <cellStyle name="40% - Accent3 4 2 4 2" xfId="19420" hidden="1"/>
    <cellStyle name="40% - Accent3 4 2 4 2" xfId="19986" hidden="1"/>
    <cellStyle name="40% - Accent3 4 2 4 2" xfId="20101" hidden="1"/>
    <cellStyle name="40% - Accent3 4 2 4 2" xfId="20824" hidden="1"/>
    <cellStyle name="40% - Accent3 4 2 4 2" xfId="20997" hidden="1"/>
    <cellStyle name="40% - Accent3 4 2 4 2" xfId="21390" hidden="1"/>
    <cellStyle name="40% - Accent3 4 2 4 2" xfId="21538" hidden="1"/>
    <cellStyle name="40% - Accent3 4 2 4 2" xfId="21876" hidden="1"/>
    <cellStyle name="40% - Accent3 4 2 4 2" xfId="22213" hidden="1"/>
    <cellStyle name="40% - Accent3 4 2 4 2" xfId="22778" hidden="1"/>
    <cellStyle name="40% - Accent3 4 2 4 2" xfId="22893" hidden="1"/>
    <cellStyle name="40% - Accent3 4 2 4 2" xfId="23616" hidden="1"/>
    <cellStyle name="40% - Accent3 4 2 4 2" xfId="23789" hidden="1"/>
    <cellStyle name="40% - Accent3 4 2 4 2" xfId="24182" hidden="1"/>
    <cellStyle name="40% - Accent3 4 2 4 2" xfId="24330" hidden="1"/>
    <cellStyle name="40% - Accent3 4 2 4 2" xfId="24668" hidden="1"/>
    <cellStyle name="40% - Accent3 4 2 4 2" xfId="25005" hidden="1"/>
    <cellStyle name="40% - Accent3 4 2 4 2" xfId="25571" hidden="1"/>
    <cellStyle name="40% - Accent3 4 2 4 2" xfId="25686" hidden="1"/>
    <cellStyle name="40% - Accent3 4 2 4 2" xfId="26409" hidden="1"/>
    <cellStyle name="40% - Accent3 4 2 4 2" xfId="26582" hidden="1"/>
    <cellStyle name="40% - Accent3 4 2 4 2" xfId="26975" hidden="1"/>
    <cellStyle name="40% - Accent3 4 2 4 2" xfId="27123" hidden="1"/>
    <cellStyle name="40% - Accent3 4 2 4 2" xfId="27461" hidden="1"/>
    <cellStyle name="40% - Accent3 4 2 4 2" xfId="27798" hidden="1"/>
    <cellStyle name="40% - Accent3 4 2 4 2" xfId="28364" hidden="1"/>
    <cellStyle name="40% - Accent3 4 2 4 2" xfId="28479" hidden="1"/>
    <cellStyle name="40% - Accent3 4 2 4 2" xfId="29202" hidden="1"/>
    <cellStyle name="40% - Accent3 4 2 4 2" xfId="29375" hidden="1"/>
    <cellStyle name="40% - Accent3 4 2 4 2" xfId="29768" hidden="1"/>
    <cellStyle name="40% - Accent3 4 2 4 2" xfId="29916" hidden="1"/>
    <cellStyle name="40% - Accent3 4 2 4 2" xfId="30254" hidden="1"/>
    <cellStyle name="40% - Accent3 4 2 4 2" xfId="30591" hidden="1"/>
    <cellStyle name="40% - Accent3 4 2 4 2" xfId="31156" hidden="1"/>
    <cellStyle name="40% - Accent3 4 2 4 2" xfId="31271" hidden="1"/>
    <cellStyle name="40% - Accent3 4 2 4 2" xfId="31994" hidden="1"/>
    <cellStyle name="40% - Accent3 4 2 4 2" xfId="32167" hidden="1"/>
    <cellStyle name="40% - Accent3 4 2 4 2" xfId="32560" hidden="1"/>
    <cellStyle name="40% - Accent3 4 2 4 2" xfId="32708" hidden="1"/>
    <cellStyle name="40% - Accent3 4 2 4 2" xfId="33046" hidden="1"/>
    <cellStyle name="40% - Accent3 4 2 4 2" xfId="33383" hidden="1"/>
    <cellStyle name="40% - Accent3 4 2 4 2" xfId="33947" hidden="1"/>
    <cellStyle name="40% - Accent3 4 2 4 2" xfId="34062" hidden="1"/>
    <cellStyle name="40% - Accent3 4 2 4 2" xfId="34785" hidden="1"/>
    <cellStyle name="40% - Accent3 4 2 4 2" xfId="34958" hidden="1"/>
    <cellStyle name="40% - Accent3 4 2 4 2" xfId="35351" hidden="1"/>
    <cellStyle name="40% - Accent3 4 2 4 2" xfId="35499" hidden="1"/>
    <cellStyle name="40% - Accent3 4 2 4 2" xfId="35837" hidden="1"/>
    <cellStyle name="40% - Accent3 4 2 4 2" xfId="36174" hidden="1"/>
    <cellStyle name="40% - Accent3 4 2 4 2" xfId="36739" hidden="1"/>
    <cellStyle name="40% - Accent3 4 2 4 2" xfId="36854" hidden="1"/>
    <cellStyle name="40% - Accent3 4 2 4 2" xfId="37577" hidden="1"/>
    <cellStyle name="40% - Accent3 4 2 4 2" xfId="37750" hidden="1"/>
    <cellStyle name="40% - Accent3 4 2 4 2" xfId="38143" hidden="1"/>
    <cellStyle name="40% - Accent3 4 2 4 2" xfId="38291" hidden="1"/>
    <cellStyle name="40% - Accent3 4 2 4 2" xfId="38629" hidden="1"/>
    <cellStyle name="40% - Accent3 4 2 4 2" xfId="38966" hidden="1"/>
    <cellStyle name="40% - Accent3 4 2 4 2" xfId="39531" hidden="1"/>
    <cellStyle name="40% - Accent3 4 2 4 2" xfId="39646" hidden="1"/>
    <cellStyle name="40% - Accent3 4 2 4 2" xfId="40369" hidden="1"/>
    <cellStyle name="40% - Accent3 4 2 4 2" xfId="40542" hidden="1"/>
    <cellStyle name="40% - Accent3 4 2 4 2" xfId="40935" hidden="1"/>
    <cellStyle name="40% - Accent3 4 2 4 2" xfId="41083" hidden="1"/>
    <cellStyle name="40% - Accent3 4 2 4 2" xfId="41421" hidden="1"/>
    <cellStyle name="40% - Accent3 4 2 4 2" xfId="41758" hidden="1"/>
    <cellStyle name="40% - Accent3 4 2 4 2" xfId="42321" hidden="1"/>
    <cellStyle name="40% - Accent3 4 2 4 2" xfId="42436" hidden="1"/>
    <cellStyle name="40% - Accent3 4 2 4 2" xfId="43159" hidden="1"/>
    <cellStyle name="40% - Accent3 4 2 4 2" xfId="43332" hidden="1"/>
    <cellStyle name="40% - Accent3 4 2 4 2" xfId="43725" hidden="1"/>
    <cellStyle name="40% - Accent3 4 2 4 2" xfId="43873" hidden="1"/>
    <cellStyle name="40% - Accent3 4 2 4 2" xfId="44211" hidden="1"/>
    <cellStyle name="40% - Accent3 4 2 4 2" xfId="44548" hidden="1"/>
    <cellStyle name="40% - Accent3 4 2 4 2" xfId="45113" hidden="1"/>
    <cellStyle name="40% - Accent3 4 2 4 2" xfId="45228" hidden="1"/>
    <cellStyle name="40% - Accent3 4 2 4 2" xfId="45951" hidden="1"/>
    <cellStyle name="40% - Accent3 4 2 4 2" xfId="46124" hidden="1"/>
    <cellStyle name="40% - Accent3 4 2 4 2" xfId="46517" hidden="1"/>
    <cellStyle name="40% - Accent3 4 2 4 2" xfId="46665" hidden="1"/>
    <cellStyle name="40% - Accent3 4 2 4 2" xfId="47003" hidden="1"/>
    <cellStyle name="40% - Accent3 4 2 4 2" xfId="47340" hidden="1"/>
    <cellStyle name="40% - Accent3 4 2 4 2" xfId="47905" hidden="1"/>
    <cellStyle name="40% - Accent3 4 2 4 2" xfId="48020" hidden="1"/>
    <cellStyle name="40% - Accent3 4 2 4 2" xfId="48743" hidden="1"/>
    <cellStyle name="40% - Accent3 4 2 4 2" xfId="48916" hidden="1"/>
    <cellStyle name="40% - Accent3 4 2 4 2" xfId="49309" hidden="1"/>
    <cellStyle name="40% - Accent3 4 2 4 2" xfId="49457" hidden="1"/>
    <cellStyle name="40% - Accent3 4 2 4 2" xfId="49795" hidden="1"/>
    <cellStyle name="40% - Accent3 4 2 4 2" xfId="50132" hidden="1"/>
    <cellStyle name="40% - Accent3 4 2 4 2" xfId="50695" hidden="1"/>
    <cellStyle name="40% - Accent3 4 2 4 2" xfId="50810" hidden="1"/>
    <cellStyle name="40% - Accent3 4 2 4 2" xfId="51533" hidden="1"/>
    <cellStyle name="40% - Accent3 4 2 4 2" xfId="51706" hidden="1"/>
    <cellStyle name="40% - Accent3 4 2 4 2" xfId="52099" hidden="1"/>
    <cellStyle name="40% - Accent3 4 2 4 2" xfId="52247" hidden="1"/>
    <cellStyle name="40% - Accent3 4 2 4 2" xfId="52585" hidden="1"/>
    <cellStyle name="40% - Accent3 4 2 4 2" xfId="52922" hidden="1"/>
    <cellStyle name="40% - Accent3 4 2 4 2" xfId="53487" hidden="1"/>
    <cellStyle name="40% - Accent3 4 2 4 2" xfId="53602" hidden="1"/>
    <cellStyle name="40% - Accent3 4 2 4 2" xfId="54325" hidden="1"/>
    <cellStyle name="40% - Accent3 4 2 4 2" xfId="54498" hidden="1"/>
    <cellStyle name="40% - Accent3 4 2 4 2" xfId="54891" hidden="1"/>
    <cellStyle name="40% - Accent3 4 2 4 2" xfId="55039" hidden="1"/>
    <cellStyle name="40% - Accent3 4 2 4 2" xfId="55377" hidden="1"/>
    <cellStyle name="40% - Accent3 4 2 4 2" xfId="55714" hidden="1"/>
    <cellStyle name="40% - Accent3 4 2 4 2" xfId="56279" hidden="1"/>
    <cellStyle name="40% - Accent3 4 2 4 2" xfId="56394" hidden="1"/>
    <cellStyle name="40% - Accent3 4 2 4 2" xfId="57117" hidden="1"/>
    <cellStyle name="40% - Accent3 4 2 4 2" xfId="57290" hidden="1"/>
    <cellStyle name="40% - Accent3 4 2 4 2" xfId="57683" hidden="1"/>
    <cellStyle name="40% - Accent3 4 2 4 2" xfId="57831" hidden="1"/>
    <cellStyle name="40% - Accent3 4 2 4 2" xfId="58169" hidden="1"/>
    <cellStyle name="40% - Accent3 4 2 4 2" xfId="58506" hidden="1"/>
    <cellStyle name="40% - Accent3 4 3 3 2" xfId="499" hidden="1"/>
    <cellStyle name="40% - Accent3 4 3 3 2" xfId="666" hidden="1"/>
    <cellStyle name="40% - Accent3 4 3 3 2" xfId="2026" hidden="1"/>
    <cellStyle name="40% - Accent3 4 3 3 2" xfId="2342" hidden="1"/>
    <cellStyle name="40% - Accent3 4 3 3 2" xfId="3126" hidden="1"/>
    <cellStyle name="40% - Accent3 4 3 3 2" xfId="3441" hidden="1"/>
    <cellStyle name="40% - Accent3 4 3 3 2" xfId="4104" hidden="1"/>
    <cellStyle name="40% - Accent3 4 3 3 2" xfId="4737" hidden="1"/>
    <cellStyle name="40% - Accent3 4 3 3 2" xfId="5831" hidden="1"/>
    <cellStyle name="40% - Accent3 4 3 3 2" xfId="5946" hidden="1"/>
    <cellStyle name="40% - Accent3 4 3 3 2" xfId="6669" hidden="1"/>
    <cellStyle name="40% - Accent3 4 3 3 2" xfId="6842" hidden="1"/>
    <cellStyle name="40% - Accent3 4 3 3 2" xfId="7235" hidden="1"/>
    <cellStyle name="40% - Accent3 4 3 3 2" xfId="7383" hidden="1"/>
    <cellStyle name="40% - Accent3 4 3 3 2" xfId="7721" hidden="1"/>
    <cellStyle name="40% - Accent3 4 3 3 2" xfId="8058" hidden="1"/>
    <cellStyle name="40% - Accent3 4 3 3 2" xfId="8623" hidden="1"/>
    <cellStyle name="40% - Accent3 4 3 3 2" xfId="8738" hidden="1"/>
    <cellStyle name="40% - Accent3 4 3 3 2" xfId="9461" hidden="1"/>
    <cellStyle name="40% - Accent3 4 3 3 2" xfId="9634" hidden="1"/>
    <cellStyle name="40% - Accent3 4 3 3 2" xfId="10027" hidden="1"/>
    <cellStyle name="40% - Accent3 4 3 3 2" xfId="10175" hidden="1"/>
    <cellStyle name="40% - Accent3 4 3 3 2" xfId="10513" hidden="1"/>
    <cellStyle name="40% - Accent3 4 3 3 2" xfId="10850" hidden="1"/>
    <cellStyle name="40% - Accent3 4 3 3 2" xfId="5072" hidden="1"/>
    <cellStyle name="40% - Accent3 4 3 3 2" xfId="4820" hidden="1"/>
    <cellStyle name="40% - Accent3 4 3 3 2" xfId="3316" hidden="1"/>
    <cellStyle name="40% - Accent3 4 3 3 2" xfId="2992" hidden="1"/>
    <cellStyle name="40% - Accent3 4 3 3 2" xfId="2190" hidden="1"/>
    <cellStyle name="40% - Accent3 4 3 3 2" xfId="1874" hidden="1"/>
    <cellStyle name="40% - Accent3 4 3 3 2" xfId="1008" hidden="1"/>
    <cellStyle name="40% - Accent3 4 3 3 2" xfId="287" hidden="1"/>
    <cellStyle name="40% - Accent3 4 3 3 2" xfId="11567" hidden="1"/>
    <cellStyle name="40% - Accent3 4 3 3 2" xfId="11682" hidden="1"/>
    <cellStyle name="40% - Accent3 4 3 3 2" xfId="12405" hidden="1"/>
    <cellStyle name="40% - Accent3 4 3 3 2" xfId="12578" hidden="1"/>
    <cellStyle name="40% - Accent3 4 3 3 2" xfId="12971" hidden="1"/>
    <cellStyle name="40% - Accent3 4 3 3 2" xfId="13119" hidden="1"/>
    <cellStyle name="40% - Accent3 4 3 3 2" xfId="13457" hidden="1"/>
    <cellStyle name="40% - Accent3 4 3 3 2" xfId="13794" hidden="1"/>
    <cellStyle name="40% - Accent3 4 3 3 2" xfId="14359" hidden="1"/>
    <cellStyle name="40% - Accent3 4 3 3 2" xfId="14474" hidden="1"/>
    <cellStyle name="40% - Accent3 4 3 3 2" xfId="15197" hidden="1"/>
    <cellStyle name="40% - Accent3 4 3 3 2" xfId="15370" hidden="1"/>
    <cellStyle name="40% - Accent3 4 3 3 2" xfId="15763" hidden="1"/>
    <cellStyle name="40% - Accent3 4 3 3 2" xfId="15911" hidden="1"/>
    <cellStyle name="40% - Accent3 4 3 3 2" xfId="16249" hidden="1"/>
    <cellStyle name="40% - Accent3 4 3 3 2" xfId="16586" hidden="1"/>
    <cellStyle name="40% - Accent3 4 3 3 2" xfId="17192" hidden="1"/>
    <cellStyle name="40% - Accent3 4 3 3 2" xfId="17307" hidden="1"/>
    <cellStyle name="40% - Accent3 4 3 3 2" xfId="18030" hidden="1"/>
    <cellStyle name="40% - Accent3 4 3 3 2" xfId="18203" hidden="1"/>
    <cellStyle name="40% - Accent3 4 3 3 2" xfId="18596" hidden="1"/>
    <cellStyle name="40% - Accent3 4 3 3 2" xfId="18744" hidden="1"/>
    <cellStyle name="40% - Accent3 4 3 3 2" xfId="19082" hidden="1"/>
    <cellStyle name="40% - Accent3 4 3 3 2" xfId="19419" hidden="1"/>
    <cellStyle name="40% - Accent3 4 3 3 2" xfId="19985" hidden="1"/>
    <cellStyle name="40% - Accent3 4 3 3 2" xfId="20100" hidden="1"/>
    <cellStyle name="40% - Accent3 4 3 3 2" xfId="20823" hidden="1"/>
    <cellStyle name="40% - Accent3 4 3 3 2" xfId="20996" hidden="1"/>
    <cellStyle name="40% - Accent3 4 3 3 2" xfId="21389" hidden="1"/>
    <cellStyle name="40% - Accent3 4 3 3 2" xfId="21537" hidden="1"/>
    <cellStyle name="40% - Accent3 4 3 3 2" xfId="21875" hidden="1"/>
    <cellStyle name="40% - Accent3 4 3 3 2" xfId="22212" hidden="1"/>
    <cellStyle name="40% - Accent3 4 3 3 2" xfId="22777" hidden="1"/>
    <cellStyle name="40% - Accent3 4 3 3 2" xfId="22892" hidden="1"/>
    <cellStyle name="40% - Accent3 4 3 3 2" xfId="23615" hidden="1"/>
    <cellStyle name="40% - Accent3 4 3 3 2" xfId="23788" hidden="1"/>
    <cellStyle name="40% - Accent3 4 3 3 2" xfId="24181" hidden="1"/>
    <cellStyle name="40% - Accent3 4 3 3 2" xfId="24329" hidden="1"/>
    <cellStyle name="40% - Accent3 4 3 3 2" xfId="24667" hidden="1"/>
    <cellStyle name="40% - Accent3 4 3 3 2" xfId="25004" hidden="1"/>
    <cellStyle name="40% - Accent3 4 3 3 2" xfId="25570" hidden="1"/>
    <cellStyle name="40% - Accent3 4 3 3 2" xfId="25685" hidden="1"/>
    <cellStyle name="40% - Accent3 4 3 3 2" xfId="26408" hidden="1"/>
    <cellStyle name="40% - Accent3 4 3 3 2" xfId="26581" hidden="1"/>
    <cellStyle name="40% - Accent3 4 3 3 2" xfId="26974" hidden="1"/>
    <cellStyle name="40% - Accent3 4 3 3 2" xfId="27122" hidden="1"/>
    <cellStyle name="40% - Accent3 4 3 3 2" xfId="27460" hidden="1"/>
    <cellStyle name="40% - Accent3 4 3 3 2" xfId="27797" hidden="1"/>
    <cellStyle name="40% - Accent3 4 3 3 2" xfId="28363" hidden="1"/>
    <cellStyle name="40% - Accent3 4 3 3 2" xfId="28478" hidden="1"/>
    <cellStyle name="40% - Accent3 4 3 3 2" xfId="29201" hidden="1"/>
    <cellStyle name="40% - Accent3 4 3 3 2" xfId="29374" hidden="1"/>
    <cellStyle name="40% - Accent3 4 3 3 2" xfId="29767" hidden="1"/>
    <cellStyle name="40% - Accent3 4 3 3 2" xfId="29915" hidden="1"/>
    <cellStyle name="40% - Accent3 4 3 3 2" xfId="30253" hidden="1"/>
    <cellStyle name="40% - Accent3 4 3 3 2" xfId="30590" hidden="1"/>
    <cellStyle name="40% - Accent3 4 3 3 2" xfId="31155" hidden="1"/>
    <cellStyle name="40% - Accent3 4 3 3 2" xfId="31270" hidden="1"/>
    <cellStyle name="40% - Accent3 4 3 3 2" xfId="31993" hidden="1"/>
    <cellStyle name="40% - Accent3 4 3 3 2" xfId="32166" hidden="1"/>
    <cellStyle name="40% - Accent3 4 3 3 2" xfId="32559" hidden="1"/>
    <cellStyle name="40% - Accent3 4 3 3 2" xfId="32707" hidden="1"/>
    <cellStyle name="40% - Accent3 4 3 3 2" xfId="33045" hidden="1"/>
    <cellStyle name="40% - Accent3 4 3 3 2" xfId="33382" hidden="1"/>
    <cellStyle name="40% - Accent3 4 3 3 2" xfId="33946" hidden="1"/>
    <cellStyle name="40% - Accent3 4 3 3 2" xfId="34061" hidden="1"/>
    <cellStyle name="40% - Accent3 4 3 3 2" xfId="34784" hidden="1"/>
    <cellStyle name="40% - Accent3 4 3 3 2" xfId="34957" hidden="1"/>
    <cellStyle name="40% - Accent3 4 3 3 2" xfId="35350" hidden="1"/>
    <cellStyle name="40% - Accent3 4 3 3 2" xfId="35498" hidden="1"/>
    <cellStyle name="40% - Accent3 4 3 3 2" xfId="35836" hidden="1"/>
    <cellStyle name="40% - Accent3 4 3 3 2" xfId="36173" hidden="1"/>
    <cellStyle name="40% - Accent3 4 3 3 2" xfId="36738" hidden="1"/>
    <cellStyle name="40% - Accent3 4 3 3 2" xfId="36853" hidden="1"/>
    <cellStyle name="40% - Accent3 4 3 3 2" xfId="37576" hidden="1"/>
    <cellStyle name="40% - Accent3 4 3 3 2" xfId="37749" hidden="1"/>
    <cellStyle name="40% - Accent3 4 3 3 2" xfId="38142" hidden="1"/>
    <cellStyle name="40% - Accent3 4 3 3 2" xfId="38290" hidden="1"/>
    <cellStyle name="40% - Accent3 4 3 3 2" xfId="38628" hidden="1"/>
    <cellStyle name="40% - Accent3 4 3 3 2" xfId="38965" hidden="1"/>
    <cellStyle name="40% - Accent3 4 3 3 2" xfId="39530" hidden="1"/>
    <cellStyle name="40% - Accent3 4 3 3 2" xfId="39645" hidden="1"/>
    <cellStyle name="40% - Accent3 4 3 3 2" xfId="40368" hidden="1"/>
    <cellStyle name="40% - Accent3 4 3 3 2" xfId="40541" hidden="1"/>
    <cellStyle name="40% - Accent3 4 3 3 2" xfId="40934" hidden="1"/>
    <cellStyle name="40% - Accent3 4 3 3 2" xfId="41082" hidden="1"/>
    <cellStyle name="40% - Accent3 4 3 3 2" xfId="41420" hidden="1"/>
    <cellStyle name="40% - Accent3 4 3 3 2" xfId="41757" hidden="1"/>
    <cellStyle name="40% - Accent3 4 3 3 2" xfId="42320" hidden="1"/>
    <cellStyle name="40% - Accent3 4 3 3 2" xfId="42435" hidden="1"/>
    <cellStyle name="40% - Accent3 4 3 3 2" xfId="43158" hidden="1"/>
    <cellStyle name="40% - Accent3 4 3 3 2" xfId="43331" hidden="1"/>
    <cellStyle name="40% - Accent3 4 3 3 2" xfId="43724" hidden="1"/>
    <cellStyle name="40% - Accent3 4 3 3 2" xfId="43872" hidden="1"/>
    <cellStyle name="40% - Accent3 4 3 3 2" xfId="44210" hidden="1"/>
    <cellStyle name="40% - Accent3 4 3 3 2" xfId="44547" hidden="1"/>
    <cellStyle name="40% - Accent3 4 3 3 2" xfId="45112" hidden="1"/>
    <cellStyle name="40% - Accent3 4 3 3 2" xfId="45227" hidden="1"/>
    <cellStyle name="40% - Accent3 4 3 3 2" xfId="45950" hidden="1"/>
    <cellStyle name="40% - Accent3 4 3 3 2" xfId="46123" hidden="1"/>
    <cellStyle name="40% - Accent3 4 3 3 2" xfId="46516" hidden="1"/>
    <cellStyle name="40% - Accent3 4 3 3 2" xfId="46664" hidden="1"/>
    <cellStyle name="40% - Accent3 4 3 3 2" xfId="47002" hidden="1"/>
    <cellStyle name="40% - Accent3 4 3 3 2" xfId="47339" hidden="1"/>
    <cellStyle name="40% - Accent3 4 3 3 2" xfId="47904" hidden="1"/>
    <cellStyle name="40% - Accent3 4 3 3 2" xfId="48019" hidden="1"/>
    <cellStyle name="40% - Accent3 4 3 3 2" xfId="48742" hidden="1"/>
    <cellStyle name="40% - Accent3 4 3 3 2" xfId="48915" hidden="1"/>
    <cellStyle name="40% - Accent3 4 3 3 2" xfId="49308" hidden="1"/>
    <cellStyle name="40% - Accent3 4 3 3 2" xfId="49456" hidden="1"/>
    <cellStyle name="40% - Accent3 4 3 3 2" xfId="49794" hidden="1"/>
    <cellStyle name="40% - Accent3 4 3 3 2" xfId="50131" hidden="1"/>
    <cellStyle name="40% - Accent3 4 3 3 2" xfId="50694" hidden="1"/>
    <cellStyle name="40% - Accent3 4 3 3 2" xfId="50809" hidden="1"/>
    <cellStyle name="40% - Accent3 4 3 3 2" xfId="51532" hidden="1"/>
    <cellStyle name="40% - Accent3 4 3 3 2" xfId="51705" hidden="1"/>
    <cellStyle name="40% - Accent3 4 3 3 2" xfId="52098" hidden="1"/>
    <cellStyle name="40% - Accent3 4 3 3 2" xfId="52246" hidden="1"/>
    <cellStyle name="40% - Accent3 4 3 3 2" xfId="52584" hidden="1"/>
    <cellStyle name="40% - Accent3 4 3 3 2" xfId="52921" hidden="1"/>
    <cellStyle name="40% - Accent3 4 3 3 2" xfId="53486" hidden="1"/>
    <cellStyle name="40% - Accent3 4 3 3 2" xfId="53601" hidden="1"/>
    <cellStyle name="40% - Accent3 4 3 3 2" xfId="54324" hidden="1"/>
    <cellStyle name="40% - Accent3 4 3 3 2" xfId="54497" hidden="1"/>
    <cellStyle name="40% - Accent3 4 3 3 2" xfId="54890" hidden="1"/>
    <cellStyle name="40% - Accent3 4 3 3 2" xfId="55038" hidden="1"/>
    <cellStyle name="40% - Accent3 4 3 3 2" xfId="55376" hidden="1"/>
    <cellStyle name="40% - Accent3 4 3 3 2" xfId="55713" hidden="1"/>
    <cellStyle name="40% - Accent3 4 3 3 2" xfId="56278" hidden="1"/>
    <cellStyle name="40% - Accent3 4 3 3 2" xfId="56393" hidden="1"/>
    <cellStyle name="40% - Accent3 4 3 3 2" xfId="57116" hidden="1"/>
    <cellStyle name="40% - Accent3 4 3 3 2" xfId="57289" hidden="1"/>
    <cellStyle name="40% - Accent3 4 3 3 2" xfId="57682" hidden="1"/>
    <cellStyle name="40% - Accent3 4 3 3 2" xfId="57830" hidden="1"/>
    <cellStyle name="40% - Accent3 4 3 3 2" xfId="58168" hidden="1"/>
    <cellStyle name="40% - Accent3 4 3 3 2" xfId="58505" hidden="1"/>
    <cellStyle name="40% - Accent3 5 2" xfId="460" hidden="1"/>
    <cellStyle name="40% - Accent3 5 2" xfId="627" hidden="1"/>
    <cellStyle name="40% - Accent3 5 2" xfId="1987" hidden="1"/>
    <cellStyle name="40% - Accent3 5 2" xfId="2303" hidden="1"/>
    <cellStyle name="40% - Accent3 5 2" xfId="3087" hidden="1"/>
    <cellStyle name="40% - Accent3 5 2" xfId="3402" hidden="1"/>
    <cellStyle name="40% - Accent3 5 2" xfId="4065" hidden="1"/>
    <cellStyle name="40% - Accent3 5 2" xfId="4698" hidden="1"/>
    <cellStyle name="40% - Accent3 5 2" xfId="5792" hidden="1"/>
    <cellStyle name="40% - Accent3 5 2" xfId="5907" hidden="1"/>
    <cellStyle name="40% - Accent3 5 2" xfId="6630" hidden="1"/>
    <cellStyle name="40% - Accent3 5 2" xfId="6803" hidden="1"/>
    <cellStyle name="40% - Accent3 5 2" xfId="7196" hidden="1"/>
    <cellStyle name="40% - Accent3 5 2" xfId="7344" hidden="1"/>
    <cellStyle name="40% - Accent3 5 2" xfId="7682" hidden="1"/>
    <cellStyle name="40% - Accent3 5 2" xfId="8019" hidden="1"/>
    <cellStyle name="40% - Accent3 5 2" xfId="8584" hidden="1"/>
    <cellStyle name="40% - Accent3 5 2" xfId="8699" hidden="1"/>
    <cellStyle name="40% - Accent3 5 2" xfId="9422" hidden="1"/>
    <cellStyle name="40% - Accent3 5 2" xfId="9595" hidden="1"/>
    <cellStyle name="40% - Accent3 5 2" xfId="9988" hidden="1"/>
    <cellStyle name="40% - Accent3 5 2" xfId="10136" hidden="1"/>
    <cellStyle name="40% - Accent3 5 2" xfId="10474" hidden="1"/>
    <cellStyle name="40% - Accent3 5 2" xfId="10811" hidden="1"/>
    <cellStyle name="40% - Accent3 5 2" xfId="5112" hidden="1"/>
    <cellStyle name="40% - Accent3 5 2" xfId="4859" hidden="1"/>
    <cellStyle name="40% - Accent3 5 2" xfId="3356" hidden="1"/>
    <cellStyle name="40% - Accent3 5 2" xfId="3031" hidden="1"/>
    <cellStyle name="40% - Accent3 5 2" xfId="2231" hidden="1"/>
    <cellStyle name="40% - Accent3 5 2" xfId="1913" hidden="1"/>
    <cellStyle name="40% - Accent3 5 2" xfId="1055" hidden="1"/>
    <cellStyle name="40% - Accent3 5 2" xfId="343" hidden="1"/>
    <cellStyle name="40% - Accent3 5 2" xfId="11528" hidden="1"/>
    <cellStyle name="40% - Accent3 5 2" xfId="11643" hidden="1"/>
    <cellStyle name="40% - Accent3 5 2" xfId="12366" hidden="1"/>
    <cellStyle name="40% - Accent3 5 2" xfId="12539" hidden="1"/>
    <cellStyle name="40% - Accent3 5 2" xfId="12932" hidden="1"/>
    <cellStyle name="40% - Accent3 5 2" xfId="13080" hidden="1"/>
    <cellStyle name="40% - Accent3 5 2" xfId="13418" hidden="1"/>
    <cellStyle name="40% - Accent3 5 2" xfId="13755" hidden="1"/>
    <cellStyle name="40% - Accent3 5 2" xfId="14320" hidden="1"/>
    <cellStyle name="40% - Accent3 5 2" xfId="14435" hidden="1"/>
    <cellStyle name="40% - Accent3 5 2" xfId="15158" hidden="1"/>
    <cellStyle name="40% - Accent3 5 2" xfId="15331" hidden="1"/>
    <cellStyle name="40% - Accent3 5 2" xfId="15724" hidden="1"/>
    <cellStyle name="40% - Accent3 5 2" xfId="15872" hidden="1"/>
    <cellStyle name="40% - Accent3 5 2" xfId="16210" hidden="1"/>
    <cellStyle name="40% - Accent3 5 2" xfId="16547" hidden="1"/>
    <cellStyle name="40% - Accent3 5 2" xfId="17153" hidden="1"/>
    <cellStyle name="40% - Accent3 5 2" xfId="17268" hidden="1"/>
    <cellStyle name="40% - Accent3 5 2" xfId="17991" hidden="1"/>
    <cellStyle name="40% - Accent3 5 2" xfId="18164" hidden="1"/>
    <cellStyle name="40% - Accent3 5 2" xfId="18557" hidden="1"/>
    <cellStyle name="40% - Accent3 5 2" xfId="18705" hidden="1"/>
    <cellStyle name="40% - Accent3 5 2" xfId="19043" hidden="1"/>
    <cellStyle name="40% - Accent3 5 2" xfId="19380" hidden="1"/>
    <cellStyle name="40% - Accent3 5 2" xfId="19946" hidden="1"/>
    <cellStyle name="40% - Accent3 5 2" xfId="20061" hidden="1"/>
    <cellStyle name="40% - Accent3 5 2" xfId="20784" hidden="1"/>
    <cellStyle name="40% - Accent3 5 2" xfId="20957" hidden="1"/>
    <cellStyle name="40% - Accent3 5 2" xfId="21350" hidden="1"/>
    <cellStyle name="40% - Accent3 5 2" xfId="21498" hidden="1"/>
    <cellStyle name="40% - Accent3 5 2" xfId="21836" hidden="1"/>
    <cellStyle name="40% - Accent3 5 2" xfId="22173" hidden="1"/>
    <cellStyle name="40% - Accent3 5 2" xfId="22738" hidden="1"/>
    <cellStyle name="40% - Accent3 5 2" xfId="22853" hidden="1"/>
    <cellStyle name="40% - Accent3 5 2" xfId="23576" hidden="1"/>
    <cellStyle name="40% - Accent3 5 2" xfId="23749" hidden="1"/>
    <cellStyle name="40% - Accent3 5 2" xfId="24142" hidden="1"/>
    <cellStyle name="40% - Accent3 5 2" xfId="24290" hidden="1"/>
    <cellStyle name="40% - Accent3 5 2" xfId="24628" hidden="1"/>
    <cellStyle name="40% - Accent3 5 2" xfId="24965" hidden="1"/>
    <cellStyle name="40% - Accent3 5 2" xfId="25531" hidden="1"/>
    <cellStyle name="40% - Accent3 5 2" xfId="25646" hidden="1"/>
    <cellStyle name="40% - Accent3 5 2" xfId="26369" hidden="1"/>
    <cellStyle name="40% - Accent3 5 2" xfId="26542" hidden="1"/>
    <cellStyle name="40% - Accent3 5 2" xfId="26935" hidden="1"/>
    <cellStyle name="40% - Accent3 5 2" xfId="27083" hidden="1"/>
    <cellStyle name="40% - Accent3 5 2" xfId="27421" hidden="1"/>
    <cellStyle name="40% - Accent3 5 2" xfId="27758" hidden="1"/>
    <cellStyle name="40% - Accent3 5 2" xfId="28324" hidden="1"/>
    <cellStyle name="40% - Accent3 5 2" xfId="28439" hidden="1"/>
    <cellStyle name="40% - Accent3 5 2" xfId="29162" hidden="1"/>
    <cellStyle name="40% - Accent3 5 2" xfId="29335" hidden="1"/>
    <cellStyle name="40% - Accent3 5 2" xfId="29728" hidden="1"/>
    <cellStyle name="40% - Accent3 5 2" xfId="29876" hidden="1"/>
    <cellStyle name="40% - Accent3 5 2" xfId="30214" hidden="1"/>
    <cellStyle name="40% - Accent3 5 2" xfId="30551" hidden="1"/>
    <cellStyle name="40% - Accent3 5 2" xfId="31116" hidden="1"/>
    <cellStyle name="40% - Accent3 5 2" xfId="31231" hidden="1"/>
    <cellStyle name="40% - Accent3 5 2" xfId="31954" hidden="1"/>
    <cellStyle name="40% - Accent3 5 2" xfId="32127" hidden="1"/>
    <cellStyle name="40% - Accent3 5 2" xfId="32520" hidden="1"/>
    <cellStyle name="40% - Accent3 5 2" xfId="32668" hidden="1"/>
    <cellStyle name="40% - Accent3 5 2" xfId="33006" hidden="1"/>
    <cellStyle name="40% - Accent3 5 2" xfId="33343" hidden="1"/>
    <cellStyle name="40% - Accent3 5 2" xfId="33907" hidden="1"/>
    <cellStyle name="40% - Accent3 5 2" xfId="34022" hidden="1"/>
    <cellStyle name="40% - Accent3 5 2" xfId="34745" hidden="1"/>
    <cellStyle name="40% - Accent3 5 2" xfId="34918" hidden="1"/>
    <cellStyle name="40% - Accent3 5 2" xfId="35311" hidden="1"/>
    <cellStyle name="40% - Accent3 5 2" xfId="35459" hidden="1"/>
    <cellStyle name="40% - Accent3 5 2" xfId="35797" hidden="1"/>
    <cellStyle name="40% - Accent3 5 2" xfId="36134" hidden="1"/>
    <cellStyle name="40% - Accent3 5 2" xfId="36699" hidden="1"/>
    <cellStyle name="40% - Accent3 5 2" xfId="36814" hidden="1"/>
    <cellStyle name="40% - Accent3 5 2" xfId="37537" hidden="1"/>
    <cellStyle name="40% - Accent3 5 2" xfId="37710" hidden="1"/>
    <cellStyle name="40% - Accent3 5 2" xfId="38103" hidden="1"/>
    <cellStyle name="40% - Accent3 5 2" xfId="38251" hidden="1"/>
    <cellStyle name="40% - Accent3 5 2" xfId="38589" hidden="1"/>
    <cellStyle name="40% - Accent3 5 2" xfId="38926" hidden="1"/>
    <cellStyle name="40% - Accent3 5 2" xfId="39491" hidden="1"/>
    <cellStyle name="40% - Accent3 5 2" xfId="39606" hidden="1"/>
    <cellStyle name="40% - Accent3 5 2" xfId="40329" hidden="1"/>
    <cellStyle name="40% - Accent3 5 2" xfId="40502" hidden="1"/>
    <cellStyle name="40% - Accent3 5 2" xfId="40895" hidden="1"/>
    <cellStyle name="40% - Accent3 5 2" xfId="41043" hidden="1"/>
    <cellStyle name="40% - Accent3 5 2" xfId="41381" hidden="1"/>
    <cellStyle name="40% - Accent3 5 2" xfId="41718" hidden="1"/>
    <cellStyle name="40% - Accent3 5 2" xfId="42281" hidden="1"/>
    <cellStyle name="40% - Accent3 5 2" xfId="42396" hidden="1"/>
    <cellStyle name="40% - Accent3 5 2" xfId="43119" hidden="1"/>
    <cellStyle name="40% - Accent3 5 2" xfId="43292" hidden="1"/>
    <cellStyle name="40% - Accent3 5 2" xfId="43685" hidden="1"/>
    <cellStyle name="40% - Accent3 5 2" xfId="43833" hidden="1"/>
    <cellStyle name="40% - Accent3 5 2" xfId="44171" hidden="1"/>
    <cellStyle name="40% - Accent3 5 2" xfId="44508" hidden="1"/>
    <cellStyle name="40% - Accent3 5 2" xfId="45073" hidden="1"/>
    <cellStyle name="40% - Accent3 5 2" xfId="45188" hidden="1"/>
    <cellStyle name="40% - Accent3 5 2" xfId="45911" hidden="1"/>
    <cellStyle name="40% - Accent3 5 2" xfId="46084" hidden="1"/>
    <cellStyle name="40% - Accent3 5 2" xfId="46477" hidden="1"/>
    <cellStyle name="40% - Accent3 5 2" xfId="46625" hidden="1"/>
    <cellStyle name="40% - Accent3 5 2" xfId="46963" hidden="1"/>
    <cellStyle name="40% - Accent3 5 2" xfId="47300" hidden="1"/>
    <cellStyle name="40% - Accent3 5 2" xfId="47865" hidden="1"/>
    <cellStyle name="40% - Accent3 5 2" xfId="47980" hidden="1"/>
    <cellStyle name="40% - Accent3 5 2" xfId="48703" hidden="1"/>
    <cellStyle name="40% - Accent3 5 2" xfId="48876" hidden="1"/>
    <cellStyle name="40% - Accent3 5 2" xfId="49269" hidden="1"/>
    <cellStyle name="40% - Accent3 5 2" xfId="49417" hidden="1"/>
    <cellStyle name="40% - Accent3 5 2" xfId="49755" hidden="1"/>
    <cellStyle name="40% - Accent3 5 2" xfId="50092" hidden="1"/>
    <cellStyle name="40% - Accent3 5 2" xfId="50655" hidden="1"/>
    <cellStyle name="40% - Accent3 5 2" xfId="50770" hidden="1"/>
    <cellStyle name="40% - Accent3 5 2" xfId="51493" hidden="1"/>
    <cellStyle name="40% - Accent3 5 2" xfId="51666" hidden="1"/>
    <cellStyle name="40% - Accent3 5 2" xfId="52059" hidden="1"/>
    <cellStyle name="40% - Accent3 5 2" xfId="52207" hidden="1"/>
    <cellStyle name="40% - Accent3 5 2" xfId="52545" hidden="1"/>
    <cellStyle name="40% - Accent3 5 2" xfId="52882" hidden="1"/>
    <cellStyle name="40% - Accent3 5 2" xfId="53447" hidden="1"/>
    <cellStyle name="40% - Accent3 5 2" xfId="53562" hidden="1"/>
    <cellStyle name="40% - Accent3 5 2" xfId="54285" hidden="1"/>
    <cellStyle name="40% - Accent3 5 2" xfId="54458" hidden="1"/>
    <cellStyle name="40% - Accent3 5 2" xfId="54851" hidden="1"/>
    <cellStyle name="40% - Accent3 5 2" xfId="54999" hidden="1"/>
    <cellStyle name="40% - Accent3 5 2" xfId="55337" hidden="1"/>
    <cellStyle name="40% - Accent3 5 2" xfId="55674" hidden="1"/>
    <cellStyle name="40% - Accent3 5 2" xfId="56239" hidden="1"/>
    <cellStyle name="40% - Accent3 5 2" xfId="56354" hidden="1"/>
    <cellStyle name="40% - Accent3 5 2" xfId="57077" hidden="1"/>
    <cellStyle name="40% - Accent3 5 2" xfId="57250" hidden="1"/>
    <cellStyle name="40% - Accent3 5 2" xfId="57643" hidden="1"/>
    <cellStyle name="40% - Accent3 5 2" xfId="57791" hidden="1"/>
    <cellStyle name="40% - Accent3 5 2" xfId="58129" hidden="1"/>
    <cellStyle name="40% - Accent3 5 2" xfId="58466" hidden="1"/>
    <cellStyle name="40% - Accent3 7" xfId="33" hidden="1"/>
    <cellStyle name="40% - Accent3 7" xfId="111" hidden="1"/>
    <cellStyle name="40% - Accent3 7" xfId="190" hidden="1"/>
    <cellStyle name="40% - Accent3 7" xfId="359" hidden="1"/>
    <cellStyle name="40% - Accent3 7" xfId="1331" hidden="1"/>
    <cellStyle name="40% - Accent3 7" xfId="1462" hidden="1"/>
    <cellStyle name="40% - Accent3 7" xfId="1607" hidden="1"/>
    <cellStyle name="40% - Accent3 7" xfId="1178" hidden="1"/>
    <cellStyle name="40% - Accent3 7" xfId="1126" hidden="1"/>
    <cellStyle name="40% - Accent3 7" xfId="1097" hidden="1"/>
    <cellStyle name="40% - Accent3 7" xfId="2143" hidden="1"/>
    <cellStyle name="40% - Accent3 7" xfId="2543" hidden="1"/>
    <cellStyle name="40% - Accent3 7" xfId="2670" hidden="1"/>
    <cellStyle name="40% - Accent3 7" xfId="944" hidden="1"/>
    <cellStyle name="40% - Accent3 7" xfId="1177" hidden="1"/>
    <cellStyle name="40% - Accent3 7" xfId="1211" hidden="1"/>
    <cellStyle name="40% - Accent3 7" xfId="3255" hidden="1"/>
    <cellStyle name="40% - Accent3 7" xfId="3578" hidden="1"/>
    <cellStyle name="40% - Accent3 7" xfId="3678" hidden="1"/>
    <cellStyle name="40% - Accent3 7" xfId="3797" hidden="1"/>
    <cellStyle name="40% - Accent3 7" xfId="4347" hidden="1"/>
    <cellStyle name="40% - Accent3 7" xfId="4460" hidden="1"/>
    <cellStyle name="40% - Accent3 7" xfId="4601" hidden="1"/>
    <cellStyle name="40% - Accent3 7" xfId="4947" hidden="1"/>
    <cellStyle name="40% - Accent3 7" xfId="5469" hidden="1"/>
    <cellStyle name="40% - Accent3 7" xfId="5546" hidden="1"/>
    <cellStyle name="40% - Accent3 7" xfId="5624" hidden="1"/>
    <cellStyle name="40% - Accent3 7" xfId="5702" hidden="1"/>
    <cellStyle name="40% - Accent3 7" xfId="6284" hidden="1"/>
    <cellStyle name="40% - Accent3 7" xfId="6363" hidden="1"/>
    <cellStyle name="40% - Accent3 7" xfId="6441" hidden="1"/>
    <cellStyle name="40% - Accent3 7" xfId="6167" hidden="1"/>
    <cellStyle name="40% - Accent3 7" xfId="6119" hidden="1"/>
    <cellStyle name="40% - Accent3 7" xfId="6093" hidden="1"/>
    <cellStyle name="40% - Accent3 7" xfId="6753" hidden="1"/>
    <cellStyle name="40% - Accent3 7" xfId="6958" hidden="1"/>
    <cellStyle name="40% - Accent3 7" xfId="7036" hidden="1"/>
    <cellStyle name="40% - Accent3 7" xfId="6040" hidden="1"/>
    <cellStyle name="40% - Accent3 7" xfId="6166" hidden="1"/>
    <cellStyle name="40% - Accent3 7" xfId="6197" hidden="1"/>
    <cellStyle name="40% - Accent3 7" xfId="7302" hidden="1"/>
    <cellStyle name="40% - Accent3 7" xfId="7490" hidden="1"/>
    <cellStyle name="40% - Accent3 7" xfId="7568" hidden="1"/>
    <cellStyle name="40% - Accent3 7" xfId="7644" hidden="1"/>
    <cellStyle name="40% - Accent3 7" xfId="7827" hidden="1"/>
    <cellStyle name="40% - Accent3 7" xfId="7905" hidden="1"/>
    <cellStyle name="40% - Accent3 7" xfId="7981" hidden="1"/>
    <cellStyle name="40% - Accent3 7" xfId="8164" hidden="1"/>
    <cellStyle name="40% - Accent3 7" xfId="8261" hidden="1"/>
    <cellStyle name="40% - Accent3 7" xfId="8338" hidden="1"/>
    <cellStyle name="40% - Accent3 7" xfId="8416" hidden="1"/>
    <cellStyle name="40% - Accent3 7" xfId="8494" hidden="1"/>
    <cellStyle name="40% - Accent3 7" xfId="9076" hidden="1"/>
    <cellStyle name="40% - Accent3 7" xfId="9155" hidden="1"/>
    <cellStyle name="40% - Accent3 7" xfId="9233" hidden="1"/>
    <cellStyle name="40% - Accent3 7" xfId="8959" hidden="1"/>
    <cellStyle name="40% - Accent3 7" xfId="8911" hidden="1"/>
    <cellStyle name="40% - Accent3 7" xfId="8885" hidden="1"/>
    <cellStyle name="40% - Accent3 7" xfId="9545" hidden="1"/>
    <cellStyle name="40% - Accent3 7" xfId="9750" hidden="1"/>
    <cellStyle name="40% - Accent3 7" xfId="9828" hidden="1"/>
    <cellStyle name="40% - Accent3 7" xfId="8832" hidden="1"/>
    <cellStyle name="40% - Accent3 7" xfId="8958" hidden="1"/>
    <cellStyle name="40% - Accent3 7" xfId="8989" hidden="1"/>
    <cellStyle name="40% - Accent3 7" xfId="10094" hidden="1"/>
    <cellStyle name="40% - Accent3 7" xfId="10282" hidden="1"/>
    <cellStyle name="40% - Accent3 7" xfId="10360" hidden="1"/>
    <cellStyle name="40% - Accent3 7" xfId="10436" hidden="1"/>
    <cellStyle name="40% - Accent3 7" xfId="10619" hidden="1"/>
    <cellStyle name="40% - Accent3 7" xfId="10697" hidden="1"/>
    <cellStyle name="40% - Accent3 7" xfId="10773" hidden="1"/>
    <cellStyle name="40% - Accent3 7" xfId="10956" hidden="1"/>
    <cellStyle name="40% - Accent3 7" xfId="5445" hidden="1"/>
    <cellStyle name="40% - Accent3 7" xfId="5368" hidden="1"/>
    <cellStyle name="40% - Accent3 7" xfId="5290" hidden="1"/>
    <cellStyle name="40% - Accent3 7" xfId="5207" hidden="1"/>
    <cellStyle name="40% - Accent3 7" xfId="4042" hidden="1"/>
    <cellStyle name="40% - Accent3 7" xfId="3958" hidden="1"/>
    <cellStyle name="40% - Accent3 7" xfId="3874" hidden="1"/>
    <cellStyle name="40% - Accent3 7" xfId="4264" hidden="1"/>
    <cellStyle name="40% - Accent3 7" xfId="4414" hidden="1"/>
    <cellStyle name="40% - Accent3 7" xfId="4492" hidden="1"/>
    <cellStyle name="40% - Accent3 7" xfId="3188" hidden="1"/>
    <cellStyle name="40% - Accent3 7" xfId="2814" hidden="1"/>
    <cellStyle name="40% - Accent3 7" xfId="2656" hidden="1"/>
    <cellStyle name="40% - Accent3 7" xfId="4607" hidden="1"/>
    <cellStyle name="40% - Accent3 7" xfId="4265" hidden="1"/>
    <cellStyle name="40% - Accent3 7" xfId="4232" hidden="1"/>
    <cellStyle name="40% - Accent3 7" xfId="2072" hidden="1"/>
    <cellStyle name="40% - Accent3 7" xfId="1626" hidden="1"/>
    <cellStyle name="40% - Accent3 7" xfId="1456" hidden="1"/>
    <cellStyle name="40% - Accent3 7" xfId="1260" hidden="1"/>
    <cellStyle name="40% - Accent3 7" xfId="823" hidden="1"/>
    <cellStyle name="40% - Accent3 7" xfId="745" hidden="1"/>
    <cellStyle name="40% - Accent3 7" xfId="565" hidden="1"/>
    <cellStyle name="40% - Accent3 7" xfId="11108" hidden="1"/>
    <cellStyle name="40% - Accent3 7" xfId="11205" hidden="1"/>
    <cellStyle name="40% - Accent3 7" xfId="11282" hidden="1"/>
    <cellStyle name="40% - Accent3 7" xfId="11360" hidden="1"/>
    <cellStyle name="40% - Accent3 7" xfId="11438" hidden="1"/>
    <cellStyle name="40% - Accent3 7" xfId="12020" hidden="1"/>
    <cellStyle name="40% - Accent3 7" xfId="12099" hidden="1"/>
    <cellStyle name="40% - Accent3 7" xfId="12177" hidden="1"/>
    <cellStyle name="40% - Accent3 7" xfId="11903" hidden="1"/>
    <cellStyle name="40% - Accent3 7" xfId="11855" hidden="1"/>
    <cellStyle name="40% - Accent3 7" xfId="11829" hidden="1"/>
    <cellStyle name="40% - Accent3 7" xfId="12489" hidden="1"/>
    <cellStyle name="40% - Accent3 7" xfId="12694" hidden="1"/>
    <cellStyle name="40% - Accent3 7" xfId="12772" hidden="1"/>
    <cellStyle name="40% - Accent3 7" xfId="11776" hidden="1"/>
    <cellStyle name="40% - Accent3 7" xfId="11902" hidden="1"/>
    <cellStyle name="40% - Accent3 7" xfId="11933" hidden="1"/>
    <cellStyle name="40% - Accent3 7" xfId="13038" hidden="1"/>
    <cellStyle name="40% - Accent3 7" xfId="13226" hidden="1"/>
    <cellStyle name="40% - Accent3 7" xfId="13304" hidden="1"/>
    <cellStyle name="40% - Accent3 7" xfId="13380" hidden="1"/>
    <cellStyle name="40% - Accent3 7" xfId="13563" hidden="1"/>
    <cellStyle name="40% - Accent3 7" xfId="13641" hidden="1"/>
    <cellStyle name="40% - Accent3 7" xfId="13717" hidden="1"/>
    <cellStyle name="40% - Accent3 7" xfId="13900" hidden="1"/>
    <cellStyle name="40% - Accent3 7" xfId="13997" hidden="1"/>
    <cellStyle name="40% - Accent3 7" xfId="14074" hidden="1"/>
    <cellStyle name="40% - Accent3 7" xfId="14152" hidden="1"/>
    <cellStyle name="40% - Accent3 7" xfId="14230" hidden="1"/>
    <cellStyle name="40% - Accent3 7" xfId="14812" hidden="1"/>
    <cellStyle name="40% - Accent3 7" xfId="14891" hidden="1"/>
    <cellStyle name="40% - Accent3 7" xfId="14969" hidden="1"/>
    <cellStyle name="40% - Accent3 7" xfId="14695" hidden="1"/>
    <cellStyle name="40% - Accent3 7" xfId="14647" hidden="1"/>
    <cellStyle name="40% - Accent3 7" xfId="14621" hidden="1"/>
    <cellStyle name="40% - Accent3 7" xfId="15281" hidden="1"/>
    <cellStyle name="40% - Accent3 7" xfId="15486" hidden="1"/>
    <cellStyle name="40% - Accent3 7" xfId="15564" hidden="1"/>
    <cellStyle name="40% - Accent3 7" xfId="14568" hidden="1"/>
    <cellStyle name="40% - Accent3 7" xfId="14694" hidden="1"/>
    <cellStyle name="40% - Accent3 7" xfId="14725" hidden="1"/>
    <cellStyle name="40% - Accent3 7" xfId="15830" hidden="1"/>
    <cellStyle name="40% - Accent3 7" xfId="16018" hidden="1"/>
    <cellStyle name="40% - Accent3 7" xfId="16096" hidden="1"/>
    <cellStyle name="40% - Accent3 7" xfId="16172" hidden="1"/>
    <cellStyle name="40% - Accent3 7" xfId="16355" hidden="1"/>
    <cellStyle name="40% - Accent3 7" xfId="16433" hidden="1"/>
    <cellStyle name="40% - Accent3 7" xfId="16509" hidden="1"/>
    <cellStyle name="40% - Accent3 7" xfId="16692" hidden="1"/>
    <cellStyle name="40% - Accent3 7" xfId="16830" hidden="1"/>
    <cellStyle name="40% - Accent3 7" xfId="16907" hidden="1"/>
    <cellStyle name="40% - Accent3 7" xfId="16985" hidden="1"/>
    <cellStyle name="40% - Accent3 7" xfId="17063" hidden="1"/>
    <cellStyle name="40% - Accent3 7" xfId="17645" hidden="1"/>
    <cellStyle name="40% - Accent3 7" xfId="17724" hidden="1"/>
    <cellStyle name="40% - Accent3 7" xfId="17802" hidden="1"/>
    <cellStyle name="40% - Accent3 7" xfId="17528" hidden="1"/>
    <cellStyle name="40% - Accent3 7" xfId="17480" hidden="1"/>
    <cellStyle name="40% - Accent3 7" xfId="17454" hidden="1"/>
    <cellStyle name="40% - Accent3 7" xfId="18114" hidden="1"/>
    <cellStyle name="40% - Accent3 7" xfId="18319" hidden="1"/>
    <cellStyle name="40% - Accent3 7" xfId="18397" hidden="1"/>
    <cellStyle name="40% - Accent3 7" xfId="17401" hidden="1"/>
    <cellStyle name="40% - Accent3 7" xfId="17527" hidden="1"/>
    <cellStyle name="40% - Accent3 7" xfId="17558" hidden="1"/>
    <cellStyle name="40% - Accent3 7" xfId="18663" hidden="1"/>
    <cellStyle name="40% - Accent3 7" xfId="18851" hidden="1"/>
    <cellStyle name="40% - Accent3 7" xfId="18929" hidden="1"/>
    <cellStyle name="40% - Accent3 7" xfId="19005" hidden="1"/>
    <cellStyle name="40% - Accent3 7" xfId="19188" hidden="1"/>
    <cellStyle name="40% - Accent3 7" xfId="19266" hidden="1"/>
    <cellStyle name="40% - Accent3 7" xfId="19342" hidden="1"/>
    <cellStyle name="40% - Accent3 7" xfId="19525" hidden="1"/>
    <cellStyle name="40% - Accent3 7" xfId="19623" hidden="1"/>
    <cellStyle name="40% - Accent3 7" xfId="19700" hidden="1"/>
    <cellStyle name="40% - Accent3 7" xfId="19778" hidden="1"/>
    <cellStyle name="40% - Accent3 7" xfId="19856" hidden="1"/>
    <cellStyle name="40% - Accent3 7" xfId="20438" hidden="1"/>
    <cellStyle name="40% - Accent3 7" xfId="20517" hidden="1"/>
    <cellStyle name="40% - Accent3 7" xfId="20595" hidden="1"/>
    <cellStyle name="40% - Accent3 7" xfId="20321" hidden="1"/>
    <cellStyle name="40% - Accent3 7" xfId="20273" hidden="1"/>
    <cellStyle name="40% - Accent3 7" xfId="20247" hidden="1"/>
    <cellStyle name="40% - Accent3 7" xfId="20907" hidden="1"/>
    <cellStyle name="40% - Accent3 7" xfId="21112" hidden="1"/>
    <cellStyle name="40% - Accent3 7" xfId="21190" hidden="1"/>
    <cellStyle name="40% - Accent3 7" xfId="20194" hidden="1"/>
    <cellStyle name="40% - Accent3 7" xfId="20320" hidden="1"/>
    <cellStyle name="40% - Accent3 7" xfId="20351" hidden="1"/>
    <cellStyle name="40% - Accent3 7" xfId="21456" hidden="1"/>
    <cellStyle name="40% - Accent3 7" xfId="21644" hidden="1"/>
    <cellStyle name="40% - Accent3 7" xfId="21722" hidden="1"/>
    <cellStyle name="40% - Accent3 7" xfId="21798" hidden="1"/>
    <cellStyle name="40% - Accent3 7" xfId="21981" hidden="1"/>
    <cellStyle name="40% - Accent3 7" xfId="22059" hidden="1"/>
    <cellStyle name="40% - Accent3 7" xfId="22135" hidden="1"/>
    <cellStyle name="40% - Accent3 7" xfId="22318" hidden="1"/>
    <cellStyle name="40% - Accent3 7" xfId="22415" hidden="1"/>
    <cellStyle name="40% - Accent3 7" xfId="22492" hidden="1"/>
    <cellStyle name="40% - Accent3 7" xfId="22570" hidden="1"/>
    <cellStyle name="40% - Accent3 7" xfId="22648" hidden="1"/>
    <cellStyle name="40% - Accent3 7" xfId="23230" hidden="1"/>
    <cellStyle name="40% - Accent3 7" xfId="23309" hidden="1"/>
    <cellStyle name="40% - Accent3 7" xfId="23387" hidden="1"/>
    <cellStyle name="40% - Accent3 7" xfId="23113" hidden="1"/>
    <cellStyle name="40% - Accent3 7" xfId="23065" hidden="1"/>
    <cellStyle name="40% - Accent3 7" xfId="23039" hidden="1"/>
    <cellStyle name="40% - Accent3 7" xfId="23699" hidden="1"/>
    <cellStyle name="40% - Accent3 7" xfId="23904" hidden="1"/>
    <cellStyle name="40% - Accent3 7" xfId="23982" hidden="1"/>
    <cellStyle name="40% - Accent3 7" xfId="22986" hidden="1"/>
    <cellStyle name="40% - Accent3 7" xfId="23112" hidden="1"/>
    <cellStyle name="40% - Accent3 7" xfId="23143" hidden="1"/>
    <cellStyle name="40% - Accent3 7" xfId="24248" hidden="1"/>
    <cellStyle name="40% - Accent3 7" xfId="24436" hidden="1"/>
    <cellStyle name="40% - Accent3 7" xfId="24514" hidden="1"/>
    <cellStyle name="40% - Accent3 7" xfId="24590" hidden="1"/>
    <cellStyle name="40% - Accent3 7" xfId="24773" hidden="1"/>
    <cellStyle name="40% - Accent3 7" xfId="24851" hidden="1"/>
    <cellStyle name="40% - Accent3 7" xfId="24927" hidden="1"/>
    <cellStyle name="40% - Accent3 7" xfId="25110" hidden="1"/>
    <cellStyle name="40% - Accent3 7" xfId="25208" hidden="1"/>
    <cellStyle name="40% - Accent3 7" xfId="25285" hidden="1"/>
    <cellStyle name="40% - Accent3 7" xfId="25363" hidden="1"/>
    <cellStyle name="40% - Accent3 7" xfId="25441" hidden="1"/>
    <cellStyle name="40% - Accent3 7" xfId="26023" hidden="1"/>
    <cellStyle name="40% - Accent3 7" xfId="26102" hidden="1"/>
    <cellStyle name="40% - Accent3 7" xfId="26180" hidden="1"/>
    <cellStyle name="40% - Accent3 7" xfId="25906" hidden="1"/>
    <cellStyle name="40% - Accent3 7" xfId="25858" hidden="1"/>
    <cellStyle name="40% - Accent3 7" xfId="25832" hidden="1"/>
    <cellStyle name="40% - Accent3 7" xfId="26492" hidden="1"/>
    <cellStyle name="40% - Accent3 7" xfId="26697" hidden="1"/>
    <cellStyle name="40% - Accent3 7" xfId="26775" hidden="1"/>
    <cellStyle name="40% - Accent3 7" xfId="25779" hidden="1"/>
    <cellStyle name="40% - Accent3 7" xfId="25905" hidden="1"/>
    <cellStyle name="40% - Accent3 7" xfId="25936" hidden="1"/>
    <cellStyle name="40% - Accent3 7" xfId="27041" hidden="1"/>
    <cellStyle name="40% - Accent3 7" xfId="27229" hidden="1"/>
    <cellStyle name="40% - Accent3 7" xfId="27307" hidden="1"/>
    <cellStyle name="40% - Accent3 7" xfId="27383" hidden="1"/>
    <cellStyle name="40% - Accent3 7" xfId="27566" hidden="1"/>
    <cellStyle name="40% - Accent3 7" xfId="27644" hidden="1"/>
    <cellStyle name="40% - Accent3 7" xfId="27720" hidden="1"/>
    <cellStyle name="40% - Accent3 7" xfId="27903" hidden="1"/>
    <cellStyle name="40% - Accent3 7" xfId="28001" hidden="1"/>
    <cellStyle name="40% - Accent3 7" xfId="28078" hidden="1"/>
    <cellStyle name="40% - Accent3 7" xfId="28156" hidden="1"/>
    <cellStyle name="40% - Accent3 7" xfId="28234" hidden="1"/>
    <cellStyle name="40% - Accent3 7" xfId="28816" hidden="1"/>
    <cellStyle name="40% - Accent3 7" xfId="28895" hidden="1"/>
    <cellStyle name="40% - Accent3 7" xfId="28973" hidden="1"/>
    <cellStyle name="40% - Accent3 7" xfId="28699" hidden="1"/>
    <cellStyle name="40% - Accent3 7" xfId="28651" hidden="1"/>
    <cellStyle name="40% - Accent3 7" xfId="28625" hidden="1"/>
    <cellStyle name="40% - Accent3 7" xfId="29285" hidden="1"/>
    <cellStyle name="40% - Accent3 7" xfId="29490" hidden="1"/>
    <cellStyle name="40% - Accent3 7" xfId="29568" hidden="1"/>
    <cellStyle name="40% - Accent3 7" xfId="28572" hidden="1"/>
    <cellStyle name="40% - Accent3 7" xfId="28698" hidden="1"/>
    <cellStyle name="40% - Accent3 7" xfId="28729" hidden="1"/>
    <cellStyle name="40% - Accent3 7" xfId="29834" hidden="1"/>
    <cellStyle name="40% - Accent3 7" xfId="30022" hidden="1"/>
    <cellStyle name="40% - Accent3 7" xfId="30100" hidden="1"/>
    <cellStyle name="40% - Accent3 7" xfId="30176" hidden="1"/>
    <cellStyle name="40% - Accent3 7" xfId="30359" hidden="1"/>
    <cellStyle name="40% - Accent3 7" xfId="30437" hidden="1"/>
    <cellStyle name="40% - Accent3 7" xfId="30513" hidden="1"/>
    <cellStyle name="40% - Accent3 7" xfId="30696" hidden="1"/>
    <cellStyle name="40% - Accent3 7" xfId="30793" hidden="1"/>
    <cellStyle name="40% - Accent3 7" xfId="30870" hidden="1"/>
    <cellStyle name="40% - Accent3 7" xfId="30948" hidden="1"/>
    <cellStyle name="40% - Accent3 7" xfId="31026" hidden="1"/>
    <cellStyle name="40% - Accent3 7" xfId="31608" hidden="1"/>
    <cellStyle name="40% - Accent3 7" xfId="31687" hidden="1"/>
    <cellStyle name="40% - Accent3 7" xfId="31765" hidden="1"/>
    <cellStyle name="40% - Accent3 7" xfId="31491" hidden="1"/>
    <cellStyle name="40% - Accent3 7" xfId="31443" hidden="1"/>
    <cellStyle name="40% - Accent3 7" xfId="31417" hidden="1"/>
    <cellStyle name="40% - Accent3 7" xfId="32077" hidden="1"/>
    <cellStyle name="40% - Accent3 7" xfId="32282" hidden="1"/>
    <cellStyle name="40% - Accent3 7" xfId="32360" hidden="1"/>
    <cellStyle name="40% - Accent3 7" xfId="31364" hidden="1"/>
    <cellStyle name="40% - Accent3 7" xfId="31490" hidden="1"/>
    <cellStyle name="40% - Accent3 7" xfId="31521" hidden="1"/>
    <cellStyle name="40% - Accent3 7" xfId="32626" hidden="1"/>
    <cellStyle name="40% - Accent3 7" xfId="32814" hidden="1"/>
    <cellStyle name="40% - Accent3 7" xfId="32892" hidden="1"/>
    <cellStyle name="40% - Accent3 7" xfId="32968" hidden="1"/>
    <cellStyle name="40% - Accent3 7" xfId="33151" hidden="1"/>
    <cellStyle name="40% - Accent3 7" xfId="33229" hidden="1"/>
    <cellStyle name="40% - Accent3 7" xfId="33305" hidden="1"/>
    <cellStyle name="40% - Accent3 7" xfId="33488" hidden="1"/>
    <cellStyle name="40% - Accent3 7" xfId="33584" hidden="1"/>
    <cellStyle name="40% - Accent3 7" xfId="33661" hidden="1"/>
    <cellStyle name="40% - Accent3 7" xfId="33739" hidden="1"/>
    <cellStyle name="40% - Accent3 7" xfId="33817" hidden="1"/>
    <cellStyle name="40% - Accent3 7" xfId="34399" hidden="1"/>
    <cellStyle name="40% - Accent3 7" xfId="34478" hidden="1"/>
    <cellStyle name="40% - Accent3 7" xfId="34556" hidden="1"/>
    <cellStyle name="40% - Accent3 7" xfId="34282" hidden="1"/>
    <cellStyle name="40% - Accent3 7" xfId="34234" hidden="1"/>
    <cellStyle name="40% - Accent3 7" xfId="34208" hidden="1"/>
    <cellStyle name="40% - Accent3 7" xfId="34868" hidden="1"/>
    <cellStyle name="40% - Accent3 7" xfId="35073" hidden="1"/>
    <cellStyle name="40% - Accent3 7" xfId="35151" hidden="1"/>
    <cellStyle name="40% - Accent3 7" xfId="34155" hidden="1"/>
    <cellStyle name="40% - Accent3 7" xfId="34281" hidden="1"/>
    <cellStyle name="40% - Accent3 7" xfId="34312" hidden="1"/>
    <cellStyle name="40% - Accent3 7" xfId="35417" hidden="1"/>
    <cellStyle name="40% - Accent3 7" xfId="35605" hidden="1"/>
    <cellStyle name="40% - Accent3 7" xfId="35683" hidden="1"/>
    <cellStyle name="40% - Accent3 7" xfId="35759" hidden="1"/>
    <cellStyle name="40% - Accent3 7" xfId="35942" hidden="1"/>
    <cellStyle name="40% - Accent3 7" xfId="36020" hidden="1"/>
    <cellStyle name="40% - Accent3 7" xfId="36096" hidden="1"/>
    <cellStyle name="40% - Accent3 7" xfId="36279" hidden="1"/>
    <cellStyle name="40% - Accent3 7" xfId="36376" hidden="1"/>
    <cellStyle name="40% - Accent3 7" xfId="36453" hidden="1"/>
    <cellStyle name="40% - Accent3 7" xfId="36531" hidden="1"/>
    <cellStyle name="40% - Accent3 7" xfId="36609" hidden="1"/>
    <cellStyle name="40% - Accent3 7" xfId="37191" hidden="1"/>
    <cellStyle name="40% - Accent3 7" xfId="37270" hidden="1"/>
    <cellStyle name="40% - Accent3 7" xfId="37348" hidden="1"/>
    <cellStyle name="40% - Accent3 7" xfId="37074" hidden="1"/>
    <cellStyle name="40% - Accent3 7" xfId="37026" hidden="1"/>
    <cellStyle name="40% - Accent3 7" xfId="37000" hidden="1"/>
    <cellStyle name="40% - Accent3 7" xfId="37660" hidden="1"/>
    <cellStyle name="40% - Accent3 7" xfId="37865" hidden="1"/>
    <cellStyle name="40% - Accent3 7" xfId="37943" hidden="1"/>
    <cellStyle name="40% - Accent3 7" xfId="36947" hidden="1"/>
    <cellStyle name="40% - Accent3 7" xfId="37073" hidden="1"/>
    <cellStyle name="40% - Accent3 7" xfId="37104" hidden="1"/>
    <cellStyle name="40% - Accent3 7" xfId="38209" hidden="1"/>
    <cellStyle name="40% - Accent3 7" xfId="38397" hidden="1"/>
    <cellStyle name="40% - Accent3 7" xfId="38475" hidden="1"/>
    <cellStyle name="40% - Accent3 7" xfId="38551" hidden="1"/>
    <cellStyle name="40% - Accent3 7" xfId="38734" hidden="1"/>
    <cellStyle name="40% - Accent3 7" xfId="38812" hidden="1"/>
    <cellStyle name="40% - Accent3 7" xfId="38888" hidden="1"/>
    <cellStyle name="40% - Accent3 7" xfId="39071" hidden="1"/>
    <cellStyle name="40% - Accent3 7" xfId="39168" hidden="1"/>
    <cellStyle name="40% - Accent3 7" xfId="39245" hidden="1"/>
    <cellStyle name="40% - Accent3 7" xfId="39323" hidden="1"/>
    <cellStyle name="40% - Accent3 7" xfId="39401" hidden="1"/>
    <cellStyle name="40% - Accent3 7" xfId="39983" hidden="1"/>
    <cellStyle name="40% - Accent3 7" xfId="40062" hidden="1"/>
    <cellStyle name="40% - Accent3 7" xfId="40140" hidden="1"/>
    <cellStyle name="40% - Accent3 7" xfId="39866" hidden="1"/>
    <cellStyle name="40% - Accent3 7" xfId="39818" hidden="1"/>
    <cellStyle name="40% - Accent3 7" xfId="39792" hidden="1"/>
    <cellStyle name="40% - Accent3 7" xfId="40452" hidden="1"/>
    <cellStyle name="40% - Accent3 7" xfId="40657" hidden="1"/>
    <cellStyle name="40% - Accent3 7" xfId="40735" hidden="1"/>
    <cellStyle name="40% - Accent3 7" xfId="39739" hidden="1"/>
    <cellStyle name="40% - Accent3 7" xfId="39865" hidden="1"/>
    <cellStyle name="40% - Accent3 7" xfId="39896" hidden="1"/>
    <cellStyle name="40% - Accent3 7" xfId="41001" hidden="1"/>
    <cellStyle name="40% - Accent3 7" xfId="41189" hidden="1"/>
    <cellStyle name="40% - Accent3 7" xfId="41267" hidden="1"/>
    <cellStyle name="40% - Accent3 7" xfId="41343" hidden="1"/>
    <cellStyle name="40% - Accent3 7" xfId="41526" hidden="1"/>
    <cellStyle name="40% - Accent3 7" xfId="41604" hidden="1"/>
    <cellStyle name="40% - Accent3 7" xfId="41680" hidden="1"/>
    <cellStyle name="40% - Accent3 7" xfId="41863" hidden="1"/>
    <cellStyle name="40% - Accent3 7" xfId="41958" hidden="1"/>
    <cellStyle name="40% - Accent3 7" xfId="42035" hidden="1"/>
    <cellStyle name="40% - Accent3 7" xfId="42113" hidden="1"/>
    <cellStyle name="40% - Accent3 7" xfId="42191" hidden="1"/>
    <cellStyle name="40% - Accent3 7" xfId="42773" hidden="1"/>
    <cellStyle name="40% - Accent3 7" xfId="42852" hidden="1"/>
    <cellStyle name="40% - Accent3 7" xfId="42930" hidden="1"/>
    <cellStyle name="40% - Accent3 7" xfId="42656" hidden="1"/>
    <cellStyle name="40% - Accent3 7" xfId="42608" hidden="1"/>
    <cellStyle name="40% - Accent3 7" xfId="42582" hidden="1"/>
    <cellStyle name="40% - Accent3 7" xfId="43242" hidden="1"/>
    <cellStyle name="40% - Accent3 7" xfId="43447" hidden="1"/>
    <cellStyle name="40% - Accent3 7" xfId="43525" hidden="1"/>
    <cellStyle name="40% - Accent3 7" xfId="42529" hidden="1"/>
    <cellStyle name="40% - Accent3 7" xfId="42655" hidden="1"/>
    <cellStyle name="40% - Accent3 7" xfId="42686" hidden="1"/>
    <cellStyle name="40% - Accent3 7" xfId="43791" hidden="1"/>
    <cellStyle name="40% - Accent3 7" xfId="43979" hidden="1"/>
    <cellStyle name="40% - Accent3 7" xfId="44057" hidden="1"/>
    <cellStyle name="40% - Accent3 7" xfId="44133" hidden="1"/>
    <cellStyle name="40% - Accent3 7" xfId="44316" hidden="1"/>
    <cellStyle name="40% - Accent3 7" xfId="44394" hidden="1"/>
    <cellStyle name="40% - Accent3 7" xfId="44470" hidden="1"/>
    <cellStyle name="40% - Accent3 7" xfId="44653" hidden="1"/>
    <cellStyle name="40% - Accent3 7" xfId="44750" hidden="1"/>
    <cellStyle name="40% - Accent3 7" xfId="44827" hidden="1"/>
    <cellStyle name="40% - Accent3 7" xfId="44905" hidden="1"/>
    <cellStyle name="40% - Accent3 7" xfId="44983" hidden="1"/>
    <cellStyle name="40% - Accent3 7" xfId="45565" hidden="1"/>
    <cellStyle name="40% - Accent3 7" xfId="45644" hidden="1"/>
    <cellStyle name="40% - Accent3 7" xfId="45722" hidden="1"/>
    <cellStyle name="40% - Accent3 7" xfId="45448" hidden="1"/>
    <cellStyle name="40% - Accent3 7" xfId="45400" hidden="1"/>
    <cellStyle name="40% - Accent3 7" xfId="45374" hidden="1"/>
    <cellStyle name="40% - Accent3 7" xfId="46034" hidden="1"/>
    <cellStyle name="40% - Accent3 7" xfId="46239" hidden="1"/>
    <cellStyle name="40% - Accent3 7" xfId="46317" hidden="1"/>
    <cellStyle name="40% - Accent3 7" xfId="45321" hidden="1"/>
    <cellStyle name="40% - Accent3 7" xfId="45447" hidden="1"/>
    <cellStyle name="40% - Accent3 7" xfId="45478" hidden="1"/>
    <cellStyle name="40% - Accent3 7" xfId="46583" hidden="1"/>
    <cellStyle name="40% - Accent3 7" xfId="46771" hidden="1"/>
    <cellStyle name="40% - Accent3 7" xfId="46849" hidden="1"/>
    <cellStyle name="40% - Accent3 7" xfId="46925" hidden="1"/>
    <cellStyle name="40% - Accent3 7" xfId="47108" hidden="1"/>
    <cellStyle name="40% - Accent3 7" xfId="47186" hidden="1"/>
    <cellStyle name="40% - Accent3 7" xfId="47262" hidden="1"/>
    <cellStyle name="40% - Accent3 7" xfId="47445" hidden="1"/>
    <cellStyle name="40% - Accent3 7" xfId="47542" hidden="1"/>
    <cellStyle name="40% - Accent3 7" xfId="47619" hidden="1"/>
    <cellStyle name="40% - Accent3 7" xfId="47697" hidden="1"/>
    <cellStyle name="40% - Accent3 7" xfId="47775" hidden="1"/>
    <cellStyle name="40% - Accent3 7" xfId="48357" hidden="1"/>
    <cellStyle name="40% - Accent3 7" xfId="48436" hidden="1"/>
    <cellStyle name="40% - Accent3 7" xfId="48514" hidden="1"/>
    <cellStyle name="40% - Accent3 7" xfId="48240" hidden="1"/>
    <cellStyle name="40% - Accent3 7" xfId="48192" hidden="1"/>
    <cellStyle name="40% - Accent3 7" xfId="48166" hidden="1"/>
    <cellStyle name="40% - Accent3 7" xfId="48826" hidden="1"/>
    <cellStyle name="40% - Accent3 7" xfId="49031" hidden="1"/>
    <cellStyle name="40% - Accent3 7" xfId="49109" hidden="1"/>
    <cellStyle name="40% - Accent3 7" xfId="48113" hidden="1"/>
    <cellStyle name="40% - Accent3 7" xfId="48239" hidden="1"/>
    <cellStyle name="40% - Accent3 7" xfId="48270" hidden="1"/>
    <cellStyle name="40% - Accent3 7" xfId="49375" hidden="1"/>
    <cellStyle name="40% - Accent3 7" xfId="49563" hidden="1"/>
    <cellStyle name="40% - Accent3 7" xfId="49641" hidden="1"/>
    <cellStyle name="40% - Accent3 7" xfId="49717" hidden="1"/>
    <cellStyle name="40% - Accent3 7" xfId="49900" hidden="1"/>
    <cellStyle name="40% - Accent3 7" xfId="49978" hidden="1"/>
    <cellStyle name="40% - Accent3 7" xfId="50054" hidden="1"/>
    <cellStyle name="40% - Accent3 7" xfId="50237" hidden="1"/>
    <cellStyle name="40% - Accent3 7" xfId="50332" hidden="1"/>
    <cellStyle name="40% - Accent3 7" xfId="50409" hidden="1"/>
    <cellStyle name="40% - Accent3 7" xfId="50487" hidden="1"/>
    <cellStyle name="40% - Accent3 7" xfId="50565" hidden="1"/>
    <cellStyle name="40% - Accent3 7" xfId="51147" hidden="1"/>
    <cellStyle name="40% - Accent3 7" xfId="51226" hidden="1"/>
    <cellStyle name="40% - Accent3 7" xfId="51304" hidden="1"/>
    <cellStyle name="40% - Accent3 7" xfId="51030" hidden="1"/>
    <cellStyle name="40% - Accent3 7" xfId="50982" hidden="1"/>
    <cellStyle name="40% - Accent3 7" xfId="50956" hidden="1"/>
    <cellStyle name="40% - Accent3 7" xfId="51616" hidden="1"/>
    <cellStyle name="40% - Accent3 7" xfId="51821" hidden="1"/>
    <cellStyle name="40% - Accent3 7" xfId="51899" hidden="1"/>
    <cellStyle name="40% - Accent3 7" xfId="50903" hidden="1"/>
    <cellStyle name="40% - Accent3 7" xfId="51029" hidden="1"/>
    <cellStyle name="40% - Accent3 7" xfId="51060" hidden="1"/>
    <cellStyle name="40% - Accent3 7" xfId="52165" hidden="1"/>
    <cellStyle name="40% - Accent3 7" xfId="52353" hidden="1"/>
    <cellStyle name="40% - Accent3 7" xfId="52431" hidden="1"/>
    <cellStyle name="40% - Accent3 7" xfId="52507" hidden="1"/>
    <cellStyle name="40% - Accent3 7" xfId="52690" hidden="1"/>
    <cellStyle name="40% - Accent3 7" xfId="52768" hidden="1"/>
    <cellStyle name="40% - Accent3 7" xfId="52844" hidden="1"/>
    <cellStyle name="40% - Accent3 7" xfId="53027" hidden="1"/>
    <cellStyle name="40% - Accent3 7" xfId="53124" hidden="1"/>
    <cellStyle name="40% - Accent3 7" xfId="53201" hidden="1"/>
    <cellStyle name="40% - Accent3 7" xfId="53279" hidden="1"/>
    <cellStyle name="40% - Accent3 7" xfId="53357" hidden="1"/>
    <cellStyle name="40% - Accent3 7" xfId="53939" hidden="1"/>
    <cellStyle name="40% - Accent3 7" xfId="54018" hidden="1"/>
    <cellStyle name="40% - Accent3 7" xfId="54096" hidden="1"/>
    <cellStyle name="40% - Accent3 7" xfId="53822" hidden="1"/>
    <cellStyle name="40% - Accent3 7" xfId="53774" hidden="1"/>
    <cellStyle name="40% - Accent3 7" xfId="53748" hidden="1"/>
    <cellStyle name="40% - Accent3 7" xfId="54408" hidden="1"/>
    <cellStyle name="40% - Accent3 7" xfId="54613" hidden="1"/>
    <cellStyle name="40% - Accent3 7" xfId="54691" hidden="1"/>
    <cellStyle name="40% - Accent3 7" xfId="53695" hidden="1"/>
    <cellStyle name="40% - Accent3 7" xfId="53821" hidden="1"/>
    <cellStyle name="40% - Accent3 7" xfId="53852" hidden="1"/>
    <cellStyle name="40% - Accent3 7" xfId="54957" hidden="1"/>
    <cellStyle name="40% - Accent3 7" xfId="55145" hidden="1"/>
    <cellStyle name="40% - Accent3 7" xfId="55223" hidden="1"/>
    <cellStyle name="40% - Accent3 7" xfId="55299" hidden="1"/>
    <cellStyle name="40% - Accent3 7" xfId="55482" hidden="1"/>
    <cellStyle name="40% - Accent3 7" xfId="55560" hidden="1"/>
    <cellStyle name="40% - Accent3 7" xfId="55636" hidden="1"/>
    <cellStyle name="40% - Accent3 7" xfId="55819" hidden="1"/>
    <cellStyle name="40% - Accent3 7" xfId="55916" hidden="1"/>
    <cellStyle name="40% - Accent3 7" xfId="55993" hidden="1"/>
    <cellStyle name="40% - Accent3 7" xfId="56071" hidden="1"/>
    <cellStyle name="40% - Accent3 7" xfId="56149" hidden="1"/>
    <cellStyle name="40% - Accent3 7" xfId="56731" hidden="1"/>
    <cellStyle name="40% - Accent3 7" xfId="56810" hidden="1"/>
    <cellStyle name="40% - Accent3 7" xfId="56888" hidden="1"/>
    <cellStyle name="40% - Accent3 7" xfId="56614" hidden="1"/>
    <cellStyle name="40% - Accent3 7" xfId="56566" hidden="1"/>
    <cellStyle name="40% - Accent3 7" xfId="56540" hidden="1"/>
    <cellStyle name="40% - Accent3 7" xfId="57200" hidden="1"/>
    <cellStyle name="40% - Accent3 7" xfId="57405" hidden="1"/>
    <cellStyle name="40% - Accent3 7" xfId="57483" hidden="1"/>
    <cellStyle name="40% - Accent3 7" xfId="56487" hidden="1"/>
    <cellStyle name="40% - Accent3 7" xfId="56613" hidden="1"/>
    <cellStyle name="40% - Accent3 7" xfId="56644" hidden="1"/>
    <cellStyle name="40% - Accent3 7" xfId="57749" hidden="1"/>
    <cellStyle name="40% - Accent3 7" xfId="57937" hidden="1"/>
    <cellStyle name="40% - Accent3 7" xfId="58015" hidden="1"/>
    <cellStyle name="40% - Accent3 7" xfId="58091" hidden="1"/>
    <cellStyle name="40% - Accent3 7" xfId="58274" hidden="1"/>
    <cellStyle name="40% - Accent3 7" xfId="58352" hidden="1"/>
    <cellStyle name="40% - Accent3 7" xfId="58428" hidden="1"/>
    <cellStyle name="40% - Accent3 7" xfId="58611" hidden="1"/>
    <cellStyle name="40% - Accent3 8" xfId="49" hidden="1"/>
    <cellStyle name="40% - Accent3 8" xfId="38" hidden="1"/>
    <cellStyle name="40% - Accent3 8" xfId="187" hidden="1"/>
    <cellStyle name="40% - Accent3 8" xfId="353" hidden="1"/>
    <cellStyle name="40% - Accent3 8" xfId="1303" hidden="1"/>
    <cellStyle name="40% - Accent3 8" xfId="1458" hidden="1"/>
    <cellStyle name="40% - Accent3 8" xfId="1603" hidden="1"/>
    <cellStyle name="40% - Accent3 8" xfId="1199" hidden="1"/>
    <cellStyle name="40% - Accent3 8" xfId="2125" hidden="1"/>
    <cellStyle name="40% - Accent3 8" xfId="1286" hidden="1"/>
    <cellStyle name="40% - Accent3 8" xfId="2099" hidden="1"/>
    <cellStyle name="40% - Accent3 8" xfId="2540" hidden="1"/>
    <cellStyle name="40% - Accent3 8" xfId="2667" hidden="1"/>
    <cellStyle name="40% - Accent3 8" xfId="890" hidden="1"/>
    <cellStyle name="40% - Accent3 8" xfId="3245" hidden="1"/>
    <cellStyle name="40% - Accent3 8" xfId="2397" hidden="1"/>
    <cellStyle name="40% - Accent3 8" xfId="3186" hidden="1"/>
    <cellStyle name="40% - Accent3 8" xfId="3574" hidden="1"/>
    <cellStyle name="40% - Accent3 8" xfId="3675" hidden="1"/>
    <cellStyle name="40% - Accent3 8" xfId="3770" hidden="1"/>
    <cellStyle name="40% - Accent3 8" xfId="4343" hidden="1"/>
    <cellStyle name="40% - Accent3 8" xfId="4456" hidden="1"/>
    <cellStyle name="40% - Accent3 8" xfId="4567" hidden="1"/>
    <cellStyle name="40% - Accent3 8" xfId="4943" hidden="1"/>
    <cellStyle name="40% - Accent3 8" xfId="5485" hidden="1"/>
    <cellStyle name="40% - Accent3 8" xfId="5474" hidden="1"/>
    <cellStyle name="40% - Accent3 8" xfId="5621" hidden="1"/>
    <cellStyle name="40% - Accent3 8" xfId="5699" hidden="1"/>
    <cellStyle name="40% - Accent3 8" xfId="6279" hidden="1"/>
    <cellStyle name="40% - Accent3 8" xfId="6360" hidden="1"/>
    <cellStyle name="40% - Accent3 8" xfId="6438" hidden="1"/>
    <cellStyle name="40% - Accent3 8" xfId="6187" hidden="1"/>
    <cellStyle name="40% - Accent3 8" xfId="6735" hidden="1"/>
    <cellStyle name="40% - Accent3 8" xfId="6263" hidden="1"/>
    <cellStyle name="40% - Accent3 8" xfId="6711" hidden="1"/>
    <cellStyle name="40% - Accent3 8" xfId="6955" hidden="1"/>
    <cellStyle name="40% - Accent3 8" xfId="7033" hidden="1"/>
    <cellStyle name="40% - Accent3 8" xfId="5989" hidden="1"/>
    <cellStyle name="40% - Accent3 8" xfId="7293" hidden="1"/>
    <cellStyle name="40% - Accent3 8" xfId="6885" hidden="1"/>
    <cellStyle name="40% - Accent3 8" xfId="7276" hidden="1"/>
    <cellStyle name="40% - Accent3 8" xfId="7487" hidden="1"/>
    <cellStyle name="40% - Accent3 8" xfId="7565" hidden="1"/>
    <cellStyle name="40% - Accent3 8" xfId="7639" hidden="1"/>
    <cellStyle name="40% - Accent3 8" xfId="7824" hidden="1"/>
    <cellStyle name="40% - Accent3 8" xfId="7902" hidden="1"/>
    <cellStyle name="40% - Accent3 8" xfId="7976" hidden="1"/>
    <cellStyle name="40% - Accent3 8" xfId="8161" hidden="1"/>
    <cellStyle name="40% - Accent3 8" xfId="8277" hidden="1"/>
    <cellStyle name="40% - Accent3 8" xfId="8266" hidden="1"/>
    <cellStyle name="40% - Accent3 8" xfId="8413" hidden="1"/>
    <cellStyle name="40% - Accent3 8" xfId="8491" hidden="1"/>
    <cellStyle name="40% - Accent3 8" xfId="9071" hidden="1"/>
    <cellStyle name="40% - Accent3 8" xfId="9152" hidden="1"/>
    <cellStyle name="40% - Accent3 8" xfId="9230" hidden="1"/>
    <cellStyle name="40% - Accent3 8" xfId="8979" hidden="1"/>
    <cellStyle name="40% - Accent3 8" xfId="9527" hidden="1"/>
    <cellStyle name="40% - Accent3 8" xfId="9055" hidden="1"/>
    <cellStyle name="40% - Accent3 8" xfId="9503" hidden="1"/>
    <cellStyle name="40% - Accent3 8" xfId="9747" hidden="1"/>
    <cellStyle name="40% - Accent3 8" xfId="9825" hidden="1"/>
    <cellStyle name="40% - Accent3 8" xfId="8781" hidden="1"/>
    <cellStyle name="40% - Accent3 8" xfId="10085" hidden="1"/>
    <cellStyle name="40% - Accent3 8" xfId="9677" hidden="1"/>
    <cellStyle name="40% - Accent3 8" xfId="10068" hidden="1"/>
    <cellStyle name="40% - Accent3 8" xfId="10279" hidden="1"/>
    <cellStyle name="40% - Accent3 8" xfId="10357" hidden="1"/>
    <cellStyle name="40% - Accent3 8" xfId="10431" hidden="1"/>
    <cellStyle name="40% - Accent3 8" xfId="10616" hidden="1"/>
    <cellStyle name="40% - Accent3 8" xfId="10694" hidden="1"/>
    <cellStyle name="40% - Accent3 8" xfId="10768" hidden="1"/>
    <cellStyle name="40% - Accent3 8" xfId="10953" hidden="1"/>
    <cellStyle name="40% - Accent3 8" xfId="5429" hidden="1"/>
    <cellStyle name="40% - Accent3 8" xfId="5440" hidden="1"/>
    <cellStyle name="40% - Accent3 8" xfId="5293" hidden="1"/>
    <cellStyle name="40% - Accent3 8" xfId="5210" hidden="1"/>
    <cellStyle name="40% - Accent3 8" xfId="4146" hidden="1"/>
    <cellStyle name="40% - Accent3 8" xfId="3961" hidden="1"/>
    <cellStyle name="40% - Accent3 8" xfId="3877" hidden="1"/>
    <cellStyle name="40% - Accent3 8" xfId="4242" hidden="1"/>
    <cellStyle name="40% - Accent3 8" xfId="3206" hidden="1"/>
    <cellStyle name="40% - Accent3 8" xfId="4163" hidden="1"/>
    <cellStyle name="40% - Accent3 8" xfId="3259" hidden="1"/>
    <cellStyle name="40% - Accent3 8" xfId="2817" hidden="1"/>
    <cellStyle name="40% - Accent3 8" xfId="2662" hidden="1"/>
    <cellStyle name="40% - Accent3 8" xfId="4668" hidden="1"/>
    <cellStyle name="40% - Accent3 8" xfId="2081" hidden="1"/>
    <cellStyle name="40% - Accent3 8" xfId="2944" hidden="1"/>
    <cellStyle name="40% - Accent3 8" xfId="2100" hidden="1"/>
    <cellStyle name="40% - Accent3 8" xfId="1629" hidden="1"/>
    <cellStyle name="40% - Accent3 8" xfId="1464" hidden="1"/>
    <cellStyle name="40% - Accent3 8" xfId="1307" hidden="1"/>
    <cellStyle name="40% - Accent3 8" xfId="826" hidden="1"/>
    <cellStyle name="40% - Accent3 8" xfId="748" hidden="1"/>
    <cellStyle name="40% - Accent3 8" xfId="574" hidden="1"/>
    <cellStyle name="40% - Accent3 8" xfId="11105" hidden="1"/>
    <cellStyle name="40% - Accent3 8" xfId="11221" hidden="1"/>
    <cellStyle name="40% - Accent3 8" xfId="11210" hidden="1"/>
    <cellStyle name="40% - Accent3 8" xfId="11357" hidden="1"/>
    <cellStyle name="40% - Accent3 8" xfId="11435" hidden="1"/>
    <cellStyle name="40% - Accent3 8" xfId="12015" hidden="1"/>
    <cellStyle name="40% - Accent3 8" xfId="12096" hidden="1"/>
    <cellStyle name="40% - Accent3 8" xfId="12174" hidden="1"/>
    <cellStyle name="40% - Accent3 8" xfId="11923" hidden="1"/>
    <cellStyle name="40% - Accent3 8" xfId="12471" hidden="1"/>
    <cellStyle name="40% - Accent3 8" xfId="11999" hidden="1"/>
    <cellStyle name="40% - Accent3 8" xfId="12447" hidden="1"/>
    <cellStyle name="40% - Accent3 8" xfId="12691" hidden="1"/>
    <cellStyle name="40% - Accent3 8" xfId="12769" hidden="1"/>
    <cellStyle name="40% - Accent3 8" xfId="11725" hidden="1"/>
    <cellStyle name="40% - Accent3 8" xfId="13029" hidden="1"/>
    <cellStyle name="40% - Accent3 8" xfId="12621" hidden="1"/>
    <cellStyle name="40% - Accent3 8" xfId="13012" hidden="1"/>
    <cellStyle name="40% - Accent3 8" xfId="13223" hidden="1"/>
    <cellStyle name="40% - Accent3 8" xfId="13301" hidden="1"/>
    <cellStyle name="40% - Accent3 8" xfId="13375" hidden="1"/>
    <cellStyle name="40% - Accent3 8" xfId="13560" hidden="1"/>
    <cellStyle name="40% - Accent3 8" xfId="13638" hidden="1"/>
    <cellStyle name="40% - Accent3 8" xfId="13712" hidden="1"/>
    <cellStyle name="40% - Accent3 8" xfId="13897" hidden="1"/>
    <cellStyle name="40% - Accent3 8" xfId="14013" hidden="1"/>
    <cellStyle name="40% - Accent3 8" xfId="14002" hidden="1"/>
    <cellStyle name="40% - Accent3 8" xfId="14149" hidden="1"/>
    <cellStyle name="40% - Accent3 8" xfId="14227" hidden="1"/>
    <cellStyle name="40% - Accent3 8" xfId="14807" hidden="1"/>
    <cellStyle name="40% - Accent3 8" xfId="14888" hidden="1"/>
    <cellStyle name="40% - Accent3 8" xfId="14966" hidden="1"/>
    <cellStyle name="40% - Accent3 8" xfId="14715" hidden="1"/>
    <cellStyle name="40% - Accent3 8" xfId="15263" hidden="1"/>
    <cellStyle name="40% - Accent3 8" xfId="14791" hidden="1"/>
    <cellStyle name="40% - Accent3 8" xfId="15239" hidden="1"/>
    <cellStyle name="40% - Accent3 8" xfId="15483" hidden="1"/>
    <cellStyle name="40% - Accent3 8" xfId="15561" hidden="1"/>
    <cellStyle name="40% - Accent3 8" xfId="14517" hidden="1"/>
    <cellStyle name="40% - Accent3 8" xfId="15821" hidden="1"/>
    <cellStyle name="40% - Accent3 8" xfId="15413" hidden="1"/>
    <cellStyle name="40% - Accent3 8" xfId="15804" hidden="1"/>
    <cellStyle name="40% - Accent3 8" xfId="16015" hidden="1"/>
    <cellStyle name="40% - Accent3 8" xfId="16093" hidden="1"/>
    <cellStyle name="40% - Accent3 8" xfId="16167" hidden="1"/>
    <cellStyle name="40% - Accent3 8" xfId="16352" hidden="1"/>
    <cellStyle name="40% - Accent3 8" xfId="16430" hidden="1"/>
    <cellStyle name="40% - Accent3 8" xfId="16504" hidden="1"/>
    <cellStyle name="40% - Accent3 8" xfId="16689" hidden="1"/>
    <cellStyle name="40% - Accent3 8" xfId="16846" hidden="1"/>
    <cellStyle name="40% - Accent3 8" xfId="16835" hidden="1"/>
    <cellStyle name="40% - Accent3 8" xfId="16982" hidden="1"/>
    <cellStyle name="40% - Accent3 8" xfId="17060" hidden="1"/>
    <cellStyle name="40% - Accent3 8" xfId="17640" hidden="1"/>
    <cellStyle name="40% - Accent3 8" xfId="17721" hidden="1"/>
    <cellStyle name="40% - Accent3 8" xfId="17799" hidden="1"/>
    <cellStyle name="40% - Accent3 8" xfId="17548" hidden="1"/>
    <cellStyle name="40% - Accent3 8" xfId="18096" hidden="1"/>
    <cellStyle name="40% - Accent3 8" xfId="17624" hidden="1"/>
    <cellStyle name="40% - Accent3 8" xfId="18072" hidden="1"/>
    <cellStyle name="40% - Accent3 8" xfId="18316" hidden="1"/>
    <cellStyle name="40% - Accent3 8" xfId="18394" hidden="1"/>
    <cellStyle name="40% - Accent3 8" xfId="17350" hidden="1"/>
    <cellStyle name="40% - Accent3 8" xfId="18654" hidden="1"/>
    <cellStyle name="40% - Accent3 8" xfId="18246" hidden="1"/>
    <cellStyle name="40% - Accent3 8" xfId="18637" hidden="1"/>
    <cellStyle name="40% - Accent3 8" xfId="18848" hidden="1"/>
    <cellStyle name="40% - Accent3 8" xfId="18926" hidden="1"/>
    <cellStyle name="40% - Accent3 8" xfId="19000" hidden="1"/>
    <cellStyle name="40% - Accent3 8" xfId="19185" hidden="1"/>
    <cellStyle name="40% - Accent3 8" xfId="19263" hidden="1"/>
    <cellStyle name="40% - Accent3 8" xfId="19337" hidden="1"/>
    <cellStyle name="40% - Accent3 8" xfId="19522" hidden="1"/>
    <cellStyle name="40% - Accent3 8" xfId="19639" hidden="1"/>
    <cellStyle name="40% - Accent3 8" xfId="19628" hidden="1"/>
    <cellStyle name="40% - Accent3 8" xfId="19775" hidden="1"/>
    <cellStyle name="40% - Accent3 8" xfId="19853" hidden="1"/>
    <cellStyle name="40% - Accent3 8" xfId="20433" hidden="1"/>
    <cellStyle name="40% - Accent3 8" xfId="20514" hidden="1"/>
    <cellStyle name="40% - Accent3 8" xfId="20592" hidden="1"/>
    <cellStyle name="40% - Accent3 8" xfId="20341" hidden="1"/>
    <cellStyle name="40% - Accent3 8" xfId="20889" hidden="1"/>
    <cellStyle name="40% - Accent3 8" xfId="20417" hidden="1"/>
    <cellStyle name="40% - Accent3 8" xfId="20865" hidden="1"/>
    <cellStyle name="40% - Accent3 8" xfId="21109" hidden="1"/>
    <cellStyle name="40% - Accent3 8" xfId="21187" hidden="1"/>
    <cellStyle name="40% - Accent3 8" xfId="20143" hidden="1"/>
    <cellStyle name="40% - Accent3 8" xfId="21447" hidden="1"/>
    <cellStyle name="40% - Accent3 8" xfId="21039" hidden="1"/>
    <cellStyle name="40% - Accent3 8" xfId="21430" hidden="1"/>
    <cellStyle name="40% - Accent3 8" xfId="21641" hidden="1"/>
    <cellStyle name="40% - Accent3 8" xfId="21719" hidden="1"/>
    <cellStyle name="40% - Accent3 8" xfId="21793" hidden="1"/>
    <cellStyle name="40% - Accent3 8" xfId="21978" hidden="1"/>
    <cellStyle name="40% - Accent3 8" xfId="22056" hidden="1"/>
    <cellStyle name="40% - Accent3 8" xfId="22130" hidden="1"/>
    <cellStyle name="40% - Accent3 8" xfId="22315" hidden="1"/>
    <cellStyle name="40% - Accent3 8" xfId="22431" hidden="1"/>
    <cellStyle name="40% - Accent3 8" xfId="22420" hidden="1"/>
    <cellStyle name="40% - Accent3 8" xfId="22567" hidden="1"/>
    <cellStyle name="40% - Accent3 8" xfId="22645" hidden="1"/>
    <cellStyle name="40% - Accent3 8" xfId="23225" hidden="1"/>
    <cellStyle name="40% - Accent3 8" xfId="23306" hidden="1"/>
    <cellStyle name="40% - Accent3 8" xfId="23384" hidden="1"/>
    <cellStyle name="40% - Accent3 8" xfId="23133" hidden="1"/>
    <cellStyle name="40% - Accent3 8" xfId="23681" hidden="1"/>
    <cellStyle name="40% - Accent3 8" xfId="23209" hidden="1"/>
    <cellStyle name="40% - Accent3 8" xfId="23657" hidden="1"/>
    <cellStyle name="40% - Accent3 8" xfId="23901" hidden="1"/>
    <cellStyle name="40% - Accent3 8" xfId="23979" hidden="1"/>
    <cellStyle name="40% - Accent3 8" xfId="22935" hidden="1"/>
    <cellStyle name="40% - Accent3 8" xfId="24239" hidden="1"/>
    <cellStyle name="40% - Accent3 8" xfId="23831" hidden="1"/>
    <cellStyle name="40% - Accent3 8" xfId="24222" hidden="1"/>
    <cellStyle name="40% - Accent3 8" xfId="24433" hidden="1"/>
    <cellStyle name="40% - Accent3 8" xfId="24511" hidden="1"/>
    <cellStyle name="40% - Accent3 8" xfId="24585" hidden="1"/>
    <cellStyle name="40% - Accent3 8" xfId="24770" hidden="1"/>
    <cellStyle name="40% - Accent3 8" xfId="24848" hidden="1"/>
    <cellStyle name="40% - Accent3 8" xfId="24922" hidden="1"/>
    <cellStyle name="40% - Accent3 8" xfId="25107" hidden="1"/>
    <cellStyle name="40% - Accent3 8" xfId="25224" hidden="1"/>
    <cellStyle name="40% - Accent3 8" xfId="25213" hidden="1"/>
    <cellStyle name="40% - Accent3 8" xfId="25360" hidden="1"/>
    <cellStyle name="40% - Accent3 8" xfId="25438" hidden="1"/>
    <cellStyle name="40% - Accent3 8" xfId="26018" hidden="1"/>
    <cellStyle name="40% - Accent3 8" xfId="26099" hidden="1"/>
    <cellStyle name="40% - Accent3 8" xfId="26177" hidden="1"/>
    <cellStyle name="40% - Accent3 8" xfId="25926" hidden="1"/>
    <cellStyle name="40% - Accent3 8" xfId="26474" hidden="1"/>
    <cellStyle name="40% - Accent3 8" xfId="26002" hidden="1"/>
    <cellStyle name="40% - Accent3 8" xfId="26450" hidden="1"/>
    <cellStyle name="40% - Accent3 8" xfId="26694" hidden="1"/>
    <cellStyle name="40% - Accent3 8" xfId="26772" hidden="1"/>
    <cellStyle name="40% - Accent3 8" xfId="25728" hidden="1"/>
    <cellStyle name="40% - Accent3 8" xfId="27032" hidden="1"/>
    <cellStyle name="40% - Accent3 8" xfId="26624" hidden="1"/>
    <cellStyle name="40% - Accent3 8" xfId="27015" hidden="1"/>
    <cellStyle name="40% - Accent3 8" xfId="27226" hidden="1"/>
    <cellStyle name="40% - Accent3 8" xfId="27304" hidden="1"/>
    <cellStyle name="40% - Accent3 8" xfId="27378" hidden="1"/>
    <cellStyle name="40% - Accent3 8" xfId="27563" hidden="1"/>
    <cellStyle name="40% - Accent3 8" xfId="27641" hidden="1"/>
    <cellStyle name="40% - Accent3 8" xfId="27715" hidden="1"/>
    <cellStyle name="40% - Accent3 8" xfId="27900" hidden="1"/>
    <cellStyle name="40% - Accent3 8" xfId="28017" hidden="1"/>
    <cellStyle name="40% - Accent3 8" xfId="28006" hidden="1"/>
    <cellStyle name="40% - Accent3 8" xfId="28153" hidden="1"/>
    <cellStyle name="40% - Accent3 8" xfId="28231" hidden="1"/>
    <cellStyle name="40% - Accent3 8" xfId="28811" hidden="1"/>
    <cellStyle name="40% - Accent3 8" xfId="28892" hidden="1"/>
    <cellStyle name="40% - Accent3 8" xfId="28970" hidden="1"/>
    <cellStyle name="40% - Accent3 8" xfId="28719" hidden="1"/>
    <cellStyle name="40% - Accent3 8" xfId="29267" hidden="1"/>
    <cellStyle name="40% - Accent3 8" xfId="28795" hidden="1"/>
    <cellStyle name="40% - Accent3 8" xfId="29243" hidden="1"/>
    <cellStyle name="40% - Accent3 8" xfId="29487" hidden="1"/>
    <cellStyle name="40% - Accent3 8" xfId="29565" hidden="1"/>
    <cellStyle name="40% - Accent3 8" xfId="28521" hidden="1"/>
    <cellStyle name="40% - Accent3 8" xfId="29825" hidden="1"/>
    <cellStyle name="40% - Accent3 8" xfId="29417" hidden="1"/>
    <cellStyle name="40% - Accent3 8" xfId="29808" hidden="1"/>
    <cellStyle name="40% - Accent3 8" xfId="30019" hidden="1"/>
    <cellStyle name="40% - Accent3 8" xfId="30097" hidden="1"/>
    <cellStyle name="40% - Accent3 8" xfId="30171" hidden="1"/>
    <cellStyle name="40% - Accent3 8" xfId="30356" hidden="1"/>
    <cellStyle name="40% - Accent3 8" xfId="30434" hidden="1"/>
    <cellStyle name="40% - Accent3 8" xfId="30508" hidden="1"/>
    <cellStyle name="40% - Accent3 8" xfId="30693" hidden="1"/>
    <cellStyle name="40% - Accent3 8" xfId="30809" hidden="1"/>
    <cellStyle name="40% - Accent3 8" xfId="30798" hidden="1"/>
    <cellStyle name="40% - Accent3 8" xfId="30945" hidden="1"/>
    <cellStyle name="40% - Accent3 8" xfId="31023" hidden="1"/>
    <cellStyle name="40% - Accent3 8" xfId="31603" hidden="1"/>
    <cellStyle name="40% - Accent3 8" xfId="31684" hidden="1"/>
    <cellStyle name="40% - Accent3 8" xfId="31762" hidden="1"/>
    <cellStyle name="40% - Accent3 8" xfId="31511" hidden="1"/>
    <cellStyle name="40% - Accent3 8" xfId="32059" hidden="1"/>
    <cellStyle name="40% - Accent3 8" xfId="31587" hidden="1"/>
    <cellStyle name="40% - Accent3 8" xfId="32035" hidden="1"/>
    <cellStyle name="40% - Accent3 8" xfId="32279" hidden="1"/>
    <cellStyle name="40% - Accent3 8" xfId="32357" hidden="1"/>
    <cellStyle name="40% - Accent3 8" xfId="31313" hidden="1"/>
    <cellStyle name="40% - Accent3 8" xfId="32617" hidden="1"/>
    <cellStyle name="40% - Accent3 8" xfId="32209" hidden="1"/>
    <cellStyle name="40% - Accent3 8" xfId="32600" hidden="1"/>
    <cellStyle name="40% - Accent3 8" xfId="32811" hidden="1"/>
    <cellStyle name="40% - Accent3 8" xfId="32889" hidden="1"/>
    <cellStyle name="40% - Accent3 8" xfId="32963" hidden="1"/>
    <cellStyle name="40% - Accent3 8" xfId="33148" hidden="1"/>
    <cellStyle name="40% - Accent3 8" xfId="33226" hidden="1"/>
    <cellStyle name="40% - Accent3 8" xfId="33300" hidden="1"/>
    <cellStyle name="40% - Accent3 8" xfId="33485" hidden="1"/>
    <cellStyle name="40% - Accent3 8" xfId="33600" hidden="1"/>
    <cellStyle name="40% - Accent3 8" xfId="33589" hidden="1"/>
    <cellStyle name="40% - Accent3 8" xfId="33736" hidden="1"/>
    <cellStyle name="40% - Accent3 8" xfId="33814" hidden="1"/>
    <cellStyle name="40% - Accent3 8" xfId="34394" hidden="1"/>
    <cellStyle name="40% - Accent3 8" xfId="34475" hidden="1"/>
    <cellStyle name="40% - Accent3 8" xfId="34553" hidden="1"/>
    <cellStyle name="40% - Accent3 8" xfId="34302" hidden="1"/>
    <cellStyle name="40% - Accent3 8" xfId="34850" hidden="1"/>
    <cellStyle name="40% - Accent3 8" xfId="34378" hidden="1"/>
    <cellStyle name="40% - Accent3 8" xfId="34826" hidden="1"/>
    <cellStyle name="40% - Accent3 8" xfId="35070" hidden="1"/>
    <cellStyle name="40% - Accent3 8" xfId="35148" hidden="1"/>
    <cellStyle name="40% - Accent3 8" xfId="34104" hidden="1"/>
    <cellStyle name="40% - Accent3 8" xfId="35408" hidden="1"/>
    <cellStyle name="40% - Accent3 8" xfId="35000" hidden="1"/>
    <cellStyle name="40% - Accent3 8" xfId="35391" hidden="1"/>
    <cellStyle name="40% - Accent3 8" xfId="35602" hidden="1"/>
    <cellStyle name="40% - Accent3 8" xfId="35680" hidden="1"/>
    <cellStyle name="40% - Accent3 8" xfId="35754" hidden="1"/>
    <cellStyle name="40% - Accent3 8" xfId="35939" hidden="1"/>
    <cellStyle name="40% - Accent3 8" xfId="36017" hidden="1"/>
    <cellStyle name="40% - Accent3 8" xfId="36091" hidden="1"/>
    <cellStyle name="40% - Accent3 8" xfId="36276" hidden="1"/>
    <cellStyle name="40% - Accent3 8" xfId="36392" hidden="1"/>
    <cellStyle name="40% - Accent3 8" xfId="36381" hidden="1"/>
    <cellStyle name="40% - Accent3 8" xfId="36528" hidden="1"/>
    <cellStyle name="40% - Accent3 8" xfId="36606" hidden="1"/>
    <cellStyle name="40% - Accent3 8" xfId="37186" hidden="1"/>
    <cellStyle name="40% - Accent3 8" xfId="37267" hidden="1"/>
    <cellStyle name="40% - Accent3 8" xfId="37345" hidden="1"/>
    <cellStyle name="40% - Accent3 8" xfId="37094" hidden="1"/>
    <cellStyle name="40% - Accent3 8" xfId="37642" hidden="1"/>
    <cellStyle name="40% - Accent3 8" xfId="37170" hidden="1"/>
    <cellStyle name="40% - Accent3 8" xfId="37618" hidden="1"/>
    <cellStyle name="40% - Accent3 8" xfId="37862" hidden="1"/>
    <cellStyle name="40% - Accent3 8" xfId="37940" hidden="1"/>
    <cellStyle name="40% - Accent3 8" xfId="36896" hidden="1"/>
    <cellStyle name="40% - Accent3 8" xfId="38200" hidden="1"/>
    <cellStyle name="40% - Accent3 8" xfId="37792" hidden="1"/>
    <cellStyle name="40% - Accent3 8" xfId="38183" hidden="1"/>
    <cellStyle name="40% - Accent3 8" xfId="38394" hidden="1"/>
    <cellStyle name="40% - Accent3 8" xfId="38472" hidden="1"/>
    <cellStyle name="40% - Accent3 8" xfId="38546" hidden="1"/>
    <cellStyle name="40% - Accent3 8" xfId="38731" hidden="1"/>
    <cellStyle name="40% - Accent3 8" xfId="38809" hidden="1"/>
    <cellStyle name="40% - Accent3 8" xfId="38883" hidden="1"/>
    <cellStyle name="40% - Accent3 8" xfId="39068" hidden="1"/>
    <cellStyle name="40% - Accent3 8" xfId="39184" hidden="1"/>
    <cellStyle name="40% - Accent3 8" xfId="39173" hidden="1"/>
    <cellStyle name="40% - Accent3 8" xfId="39320" hidden="1"/>
    <cellStyle name="40% - Accent3 8" xfId="39398" hidden="1"/>
    <cellStyle name="40% - Accent3 8" xfId="39978" hidden="1"/>
    <cellStyle name="40% - Accent3 8" xfId="40059" hidden="1"/>
    <cellStyle name="40% - Accent3 8" xfId="40137" hidden="1"/>
    <cellStyle name="40% - Accent3 8" xfId="39886" hidden="1"/>
    <cellStyle name="40% - Accent3 8" xfId="40434" hidden="1"/>
    <cellStyle name="40% - Accent3 8" xfId="39962" hidden="1"/>
    <cellStyle name="40% - Accent3 8" xfId="40410" hidden="1"/>
    <cellStyle name="40% - Accent3 8" xfId="40654" hidden="1"/>
    <cellStyle name="40% - Accent3 8" xfId="40732" hidden="1"/>
    <cellStyle name="40% - Accent3 8" xfId="39688" hidden="1"/>
    <cellStyle name="40% - Accent3 8" xfId="40992" hidden="1"/>
    <cellStyle name="40% - Accent3 8" xfId="40584" hidden="1"/>
    <cellStyle name="40% - Accent3 8" xfId="40975" hidden="1"/>
    <cellStyle name="40% - Accent3 8" xfId="41186" hidden="1"/>
    <cellStyle name="40% - Accent3 8" xfId="41264" hidden="1"/>
    <cellStyle name="40% - Accent3 8" xfId="41338" hidden="1"/>
    <cellStyle name="40% - Accent3 8" xfId="41523" hidden="1"/>
    <cellStyle name="40% - Accent3 8" xfId="41601" hidden="1"/>
    <cellStyle name="40% - Accent3 8" xfId="41675" hidden="1"/>
    <cellStyle name="40% - Accent3 8" xfId="41860" hidden="1"/>
    <cellStyle name="40% - Accent3 8" xfId="41974" hidden="1"/>
    <cellStyle name="40% - Accent3 8" xfId="41963" hidden="1"/>
    <cellStyle name="40% - Accent3 8" xfId="42110" hidden="1"/>
    <cellStyle name="40% - Accent3 8" xfId="42188" hidden="1"/>
    <cellStyle name="40% - Accent3 8" xfId="42768" hidden="1"/>
    <cellStyle name="40% - Accent3 8" xfId="42849" hidden="1"/>
    <cellStyle name="40% - Accent3 8" xfId="42927" hidden="1"/>
    <cellStyle name="40% - Accent3 8" xfId="42676" hidden="1"/>
    <cellStyle name="40% - Accent3 8" xfId="43224" hidden="1"/>
    <cellStyle name="40% - Accent3 8" xfId="42752" hidden="1"/>
    <cellStyle name="40% - Accent3 8" xfId="43200" hidden="1"/>
    <cellStyle name="40% - Accent3 8" xfId="43444" hidden="1"/>
    <cellStyle name="40% - Accent3 8" xfId="43522" hidden="1"/>
    <cellStyle name="40% - Accent3 8" xfId="42478" hidden="1"/>
    <cellStyle name="40% - Accent3 8" xfId="43782" hidden="1"/>
    <cellStyle name="40% - Accent3 8" xfId="43374" hidden="1"/>
    <cellStyle name="40% - Accent3 8" xfId="43765" hidden="1"/>
    <cellStyle name="40% - Accent3 8" xfId="43976" hidden="1"/>
    <cellStyle name="40% - Accent3 8" xfId="44054" hidden="1"/>
    <cellStyle name="40% - Accent3 8" xfId="44128" hidden="1"/>
    <cellStyle name="40% - Accent3 8" xfId="44313" hidden="1"/>
    <cellStyle name="40% - Accent3 8" xfId="44391" hidden="1"/>
    <cellStyle name="40% - Accent3 8" xfId="44465" hidden="1"/>
    <cellStyle name="40% - Accent3 8" xfId="44650" hidden="1"/>
    <cellStyle name="40% - Accent3 8" xfId="44766" hidden="1"/>
    <cellStyle name="40% - Accent3 8" xfId="44755" hidden="1"/>
    <cellStyle name="40% - Accent3 8" xfId="44902" hidden="1"/>
    <cellStyle name="40% - Accent3 8" xfId="44980" hidden="1"/>
    <cellStyle name="40% - Accent3 8" xfId="45560" hidden="1"/>
    <cellStyle name="40% - Accent3 8" xfId="45641" hidden="1"/>
    <cellStyle name="40% - Accent3 8" xfId="45719" hidden="1"/>
    <cellStyle name="40% - Accent3 8" xfId="45468" hidden="1"/>
    <cellStyle name="40% - Accent3 8" xfId="46016" hidden="1"/>
    <cellStyle name="40% - Accent3 8" xfId="45544" hidden="1"/>
    <cellStyle name="40% - Accent3 8" xfId="45992" hidden="1"/>
    <cellStyle name="40% - Accent3 8" xfId="46236" hidden="1"/>
    <cellStyle name="40% - Accent3 8" xfId="46314" hidden="1"/>
    <cellStyle name="40% - Accent3 8" xfId="45270" hidden="1"/>
    <cellStyle name="40% - Accent3 8" xfId="46574" hidden="1"/>
    <cellStyle name="40% - Accent3 8" xfId="46166" hidden="1"/>
    <cellStyle name="40% - Accent3 8" xfId="46557" hidden="1"/>
    <cellStyle name="40% - Accent3 8" xfId="46768" hidden="1"/>
    <cellStyle name="40% - Accent3 8" xfId="46846" hidden="1"/>
    <cellStyle name="40% - Accent3 8" xfId="46920" hidden="1"/>
    <cellStyle name="40% - Accent3 8" xfId="47105" hidden="1"/>
    <cellStyle name="40% - Accent3 8" xfId="47183" hidden="1"/>
    <cellStyle name="40% - Accent3 8" xfId="47257" hidden="1"/>
    <cellStyle name="40% - Accent3 8" xfId="47442" hidden="1"/>
    <cellStyle name="40% - Accent3 8" xfId="47558" hidden="1"/>
    <cellStyle name="40% - Accent3 8" xfId="47547" hidden="1"/>
    <cellStyle name="40% - Accent3 8" xfId="47694" hidden="1"/>
    <cellStyle name="40% - Accent3 8" xfId="47772" hidden="1"/>
    <cellStyle name="40% - Accent3 8" xfId="48352" hidden="1"/>
    <cellStyle name="40% - Accent3 8" xfId="48433" hidden="1"/>
    <cellStyle name="40% - Accent3 8" xfId="48511" hidden="1"/>
    <cellStyle name="40% - Accent3 8" xfId="48260" hidden="1"/>
    <cellStyle name="40% - Accent3 8" xfId="48808" hidden="1"/>
    <cellStyle name="40% - Accent3 8" xfId="48336" hidden="1"/>
    <cellStyle name="40% - Accent3 8" xfId="48784" hidden="1"/>
    <cellStyle name="40% - Accent3 8" xfId="49028" hidden="1"/>
    <cellStyle name="40% - Accent3 8" xfId="49106" hidden="1"/>
    <cellStyle name="40% - Accent3 8" xfId="48062" hidden="1"/>
    <cellStyle name="40% - Accent3 8" xfId="49366" hidden="1"/>
    <cellStyle name="40% - Accent3 8" xfId="48958" hidden="1"/>
    <cellStyle name="40% - Accent3 8" xfId="49349" hidden="1"/>
    <cellStyle name="40% - Accent3 8" xfId="49560" hidden="1"/>
    <cellStyle name="40% - Accent3 8" xfId="49638" hidden="1"/>
    <cellStyle name="40% - Accent3 8" xfId="49712" hidden="1"/>
    <cellStyle name="40% - Accent3 8" xfId="49897" hidden="1"/>
    <cellStyle name="40% - Accent3 8" xfId="49975" hidden="1"/>
    <cellStyle name="40% - Accent3 8" xfId="50049" hidden="1"/>
    <cellStyle name="40% - Accent3 8" xfId="50234" hidden="1"/>
    <cellStyle name="40% - Accent3 8" xfId="50348" hidden="1"/>
    <cellStyle name="40% - Accent3 8" xfId="50337" hidden="1"/>
    <cellStyle name="40% - Accent3 8" xfId="50484" hidden="1"/>
    <cellStyle name="40% - Accent3 8" xfId="50562" hidden="1"/>
    <cellStyle name="40% - Accent3 8" xfId="51142" hidden="1"/>
    <cellStyle name="40% - Accent3 8" xfId="51223" hidden="1"/>
    <cellStyle name="40% - Accent3 8" xfId="51301" hidden="1"/>
    <cellStyle name="40% - Accent3 8" xfId="51050" hidden="1"/>
    <cellStyle name="40% - Accent3 8" xfId="51598" hidden="1"/>
    <cellStyle name="40% - Accent3 8" xfId="51126" hidden="1"/>
    <cellStyle name="40% - Accent3 8" xfId="51574" hidden="1"/>
    <cellStyle name="40% - Accent3 8" xfId="51818" hidden="1"/>
    <cellStyle name="40% - Accent3 8" xfId="51896" hidden="1"/>
    <cellStyle name="40% - Accent3 8" xfId="50852" hidden="1"/>
    <cellStyle name="40% - Accent3 8" xfId="52156" hidden="1"/>
    <cellStyle name="40% - Accent3 8" xfId="51748" hidden="1"/>
    <cellStyle name="40% - Accent3 8" xfId="52139" hidden="1"/>
    <cellStyle name="40% - Accent3 8" xfId="52350" hidden="1"/>
    <cellStyle name="40% - Accent3 8" xfId="52428" hidden="1"/>
    <cellStyle name="40% - Accent3 8" xfId="52502" hidden="1"/>
    <cellStyle name="40% - Accent3 8" xfId="52687" hidden="1"/>
    <cellStyle name="40% - Accent3 8" xfId="52765" hidden="1"/>
    <cellStyle name="40% - Accent3 8" xfId="52839" hidden="1"/>
    <cellStyle name="40% - Accent3 8" xfId="53024" hidden="1"/>
    <cellStyle name="40% - Accent3 8" xfId="53140" hidden="1"/>
    <cellStyle name="40% - Accent3 8" xfId="53129" hidden="1"/>
    <cellStyle name="40% - Accent3 8" xfId="53276" hidden="1"/>
    <cellStyle name="40% - Accent3 8" xfId="53354" hidden="1"/>
    <cellStyle name="40% - Accent3 8" xfId="53934" hidden="1"/>
    <cellStyle name="40% - Accent3 8" xfId="54015" hidden="1"/>
    <cellStyle name="40% - Accent3 8" xfId="54093" hidden="1"/>
    <cellStyle name="40% - Accent3 8" xfId="53842" hidden="1"/>
    <cellStyle name="40% - Accent3 8" xfId="54390" hidden="1"/>
    <cellStyle name="40% - Accent3 8" xfId="53918" hidden="1"/>
    <cellStyle name="40% - Accent3 8" xfId="54366" hidden="1"/>
    <cellStyle name="40% - Accent3 8" xfId="54610" hidden="1"/>
    <cellStyle name="40% - Accent3 8" xfId="54688" hidden="1"/>
    <cellStyle name="40% - Accent3 8" xfId="53644" hidden="1"/>
    <cellStyle name="40% - Accent3 8" xfId="54948" hidden="1"/>
    <cellStyle name="40% - Accent3 8" xfId="54540" hidden="1"/>
    <cellStyle name="40% - Accent3 8" xfId="54931" hidden="1"/>
    <cellStyle name="40% - Accent3 8" xfId="55142" hidden="1"/>
    <cellStyle name="40% - Accent3 8" xfId="55220" hidden="1"/>
    <cellStyle name="40% - Accent3 8" xfId="55294" hidden="1"/>
    <cellStyle name="40% - Accent3 8" xfId="55479" hidden="1"/>
    <cellStyle name="40% - Accent3 8" xfId="55557" hidden="1"/>
    <cellStyle name="40% - Accent3 8" xfId="55631" hidden="1"/>
    <cellStyle name="40% - Accent3 8" xfId="55816" hidden="1"/>
    <cellStyle name="40% - Accent3 8" xfId="55932" hidden="1"/>
    <cellStyle name="40% - Accent3 8" xfId="55921" hidden="1"/>
    <cellStyle name="40% - Accent3 8" xfId="56068" hidden="1"/>
    <cellStyle name="40% - Accent3 8" xfId="56146" hidden="1"/>
    <cellStyle name="40% - Accent3 8" xfId="56726" hidden="1"/>
    <cellStyle name="40% - Accent3 8" xfId="56807" hidden="1"/>
    <cellStyle name="40% - Accent3 8" xfId="56885" hidden="1"/>
    <cellStyle name="40% - Accent3 8" xfId="56634" hidden="1"/>
    <cellStyle name="40% - Accent3 8" xfId="57182" hidden="1"/>
    <cellStyle name="40% - Accent3 8" xfId="56710" hidden="1"/>
    <cellStyle name="40% - Accent3 8" xfId="57158" hidden="1"/>
    <cellStyle name="40% - Accent3 8" xfId="57402" hidden="1"/>
    <cellStyle name="40% - Accent3 8" xfId="57480" hidden="1"/>
    <cellStyle name="40% - Accent3 8" xfId="56436" hidden="1"/>
    <cellStyle name="40% - Accent3 8" xfId="57740" hidden="1"/>
    <cellStyle name="40% - Accent3 8" xfId="57332" hidden="1"/>
    <cellStyle name="40% - Accent3 8" xfId="57723" hidden="1"/>
    <cellStyle name="40% - Accent3 8" xfId="57934" hidden="1"/>
    <cellStyle name="40% - Accent3 8" xfId="58012" hidden="1"/>
    <cellStyle name="40% - Accent3 8" xfId="58086" hidden="1"/>
    <cellStyle name="40% - Accent3 8" xfId="58271" hidden="1"/>
    <cellStyle name="40% - Accent3 8" xfId="58349" hidden="1"/>
    <cellStyle name="40% - Accent3 8" xfId="58423" hidden="1"/>
    <cellStyle name="40% - Accent3 8" xfId="58608" hidden="1"/>
    <cellStyle name="40% - Accent3 9" xfId="62" hidden="1"/>
    <cellStyle name="40% - Accent3 9" xfId="138" hidden="1"/>
    <cellStyle name="40% - Accent3 9" xfId="215" hidden="1"/>
    <cellStyle name="40% - Accent3 9" xfId="393" hidden="1"/>
    <cellStyle name="40% - Accent3 9" xfId="1398" hidden="1"/>
    <cellStyle name="40% - Accent3 9" xfId="1541" hidden="1"/>
    <cellStyle name="40% - Accent3 9" xfId="1673" hidden="1"/>
    <cellStyle name="40% - Accent3 9" xfId="1759" hidden="1"/>
    <cellStyle name="40% - Accent3 9" xfId="1172" hidden="1"/>
    <cellStyle name="40% - Accent3 9" xfId="1078" hidden="1"/>
    <cellStyle name="40% - Accent3 9" xfId="2465" hidden="1"/>
    <cellStyle name="40% - Accent3 9" xfId="2601" hidden="1"/>
    <cellStyle name="40% - Accent3 9" xfId="2751" hidden="1"/>
    <cellStyle name="40% - Accent3 9" xfId="2838" hidden="1"/>
    <cellStyle name="40% - Accent3 9" xfId="2140" hidden="1"/>
    <cellStyle name="40% - Accent3 9" xfId="1207" hidden="1"/>
    <cellStyle name="40% - Accent3 9" xfId="3518" hidden="1"/>
    <cellStyle name="40% - Accent3 9" xfId="3618" hidden="1"/>
    <cellStyle name="40% - Accent3 9" xfId="3710" hidden="1"/>
    <cellStyle name="40% - Accent3 9" xfId="4279" hidden="1"/>
    <cellStyle name="40% - Accent3 9" xfId="4394" hidden="1"/>
    <cellStyle name="40% - Accent3 9" xfId="4508" hidden="1"/>
    <cellStyle name="40% - Accent3 9" xfId="4892" hidden="1"/>
    <cellStyle name="40% - Accent3 9" xfId="4972" hidden="1"/>
    <cellStyle name="40% - Accent3 9" xfId="5498" hidden="1"/>
    <cellStyle name="40% - Accent3 9" xfId="5572" hidden="1"/>
    <cellStyle name="40% - Accent3 9" xfId="5648" hidden="1"/>
    <cellStyle name="40% - Accent3 9" xfId="5726" hidden="1"/>
    <cellStyle name="40% - Accent3 9" xfId="6311" hidden="1"/>
    <cellStyle name="40% - Accent3 9" xfId="6387" hidden="1"/>
    <cellStyle name="40% - Accent3 9" xfId="6466" hidden="1"/>
    <cellStyle name="40% - Accent3 9" xfId="6523" hidden="1"/>
    <cellStyle name="40% - Accent3 9" xfId="6162" hidden="1"/>
    <cellStyle name="40% - Accent3 9" xfId="6076" hidden="1"/>
    <cellStyle name="40% - Accent3 9" xfId="6906" hidden="1"/>
    <cellStyle name="40% - Accent3 9" xfId="6982" hidden="1"/>
    <cellStyle name="40% - Accent3 9" xfId="7060" hidden="1"/>
    <cellStyle name="40% - Accent3 9" xfId="7113" hidden="1"/>
    <cellStyle name="40% - Accent3 9" xfId="6750" hidden="1"/>
    <cellStyle name="40% - Accent3 9" xfId="6193" hidden="1"/>
    <cellStyle name="40% - Accent3 9" xfId="7438" hidden="1"/>
    <cellStyle name="40% - Accent3 9" xfId="7514" hidden="1"/>
    <cellStyle name="40% - Accent3 9" xfId="7592" hidden="1"/>
    <cellStyle name="40% - Accent3 9" xfId="7775" hidden="1"/>
    <cellStyle name="40% - Accent3 9" xfId="7851" hidden="1"/>
    <cellStyle name="40% - Accent3 9" xfId="7929" hidden="1"/>
    <cellStyle name="40% - Accent3 9" xfId="8112" hidden="1"/>
    <cellStyle name="40% - Accent3 9" xfId="8188" hidden="1"/>
    <cellStyle name="40% - Accent3 9" xfId="8290" hidden="1"/>
    <cellStyle name="40% - Accent3 9" xfId="8364" hidden="1"/>
    <cellStyle name="40% - Accent3 9" xfId="8440" hidden="1"/>
    <cellStyle name="40% - Accent3 9" xfId="8518" hidden="1"/>
    <cellStyle name="40% - Accent3 9" xfId="9103" hidden="1"/>
    <cellStyle name="40% - Accent3 9" xfId="9179" hidden="1"/>
    <cellStyle name="40% - Accent3 9" xfId="9258" hidden="1"/>
    <cellStyle name="40% - Accent3 9" xfId="9315" hidden="1"/>
    <cellStyle name="40% - Accent3 9" xfId="8954" hidden="1"/>
    <cellStyle name="40% - Accent3 9" xfId="8868" hidden="1"/>
    <cellStyle name="40% - Accent3 9" xfId="9698" hidden="1"/>
    <cellStyle name="40% - Accent3 9" xfId="9774" hidden="1"/>
    <cellStyle name="40% - Accent3 9" xfId="9852" hidden="1"/>
    <cellStyle name="40% - Accent3 9" xfId="9905" hidden="1"/>
    <cellStyle name="40% - Accent3 9" xfId="9542" hidden="1"/>
    <cellStyle name="40% - Accent3 9" xfId="8985" hidden="1"/>
    <cellStyle name="40% - Accent3 9" xfId="10230" hidden="1"/>
    <cellStyle name="40% - Accent3 9" xfId="10306" hidden="1"/>
    <cellStyle name="40% - Accent3 9" xfId="10384" hidden="1"/>
    <cellStyle name="40% - Accent3 9" xfId="10567" hidden="1"/>
    <cellStyle name="40% - Accent3 9" xfId="10643" hidden="1"/>
    <cellStyle name="40% - Accent3 9" xfId="10721" hidden="1"/>
    <cellStyle name="40% - Accent3 9" xfId="10904" hidden="1"/>
    <cellStyle name="40% - Accent3 9" xfId="10980" hidden="1"/>
    <cellStyle name="40% - Accent3 9" xfId="5416" hidden="1"/>
    <cellStyle name="40% - Accent3 9" xfId="5342" hidden="1"/>
    <cellStyle name="40% - Accent3 9" xfId="5263" hidden="1"/>
    <cellStyle name="40% - Accent3 9" xfId="5179" hidden="1"/>
    <cellStyle name="40% - Accent3 9" xfId="4012" hidden="1"/>
    <cellStyle name="40% - Accent3 9" xfId="3931" hidden="1"/>
    <cellStyle name="40% - Accent3 9" xfId="3846" hidden="1"/>
    <cellStyle name="40% - Accent3 9" xfId="3783" hidden="1"/>
    <cellStyle name="40% - Accent3 9" xfId="4272" hidden="1"/>
    <cellStyle name="40% - Accent3 9" xfId="4563" hidden="1"/>
    <cellStyle name="40% - Accent3 9" xfId="2886" hidden="1"/>
    <cellStyle name="40% - Accent3 9" xfId="2734" hidden="1"/>
    <cellStyle name="40% - Accent3 9" xfId="2569" hidden="1"/>
    <cellStyle name="40% - Accent3 9" xfId="2448" hidden="1"/>
    <cellStyle name="40% - Accent3 9" xfId="3191" hidden="1"/>
    <cellStyle name="40% - Accent3 9" xfId="4236" hidden="1"/>
    <cellStyle name="40% - Accent3 9" xfId="1725" hidden="1"/>
    <cellStyle name="40% - Accent3 9" xfId="1531" hidden="1"/>
    <cellStyle name="40% - Accent3 9" xfId="1366" hidden="1"/>
    <cellStyle name="40% - Accent3 9" xfId="875" hidden="1"/>
    <cellStyle name="40% - Accent3 9" xfId="799" hidden="1"/>
    <cellStyle name="40% - Accent3 9" xfId="721" hidden="1"/>
    <cellStyle name="40% - Accent3 9" xfId="11056" hidden="1"/>
    <cellStyle name="40% - Accent3 9" xfId="11132" hidden="1"/>
    <cellStyle name="40% - Accent3 9" xfId="11234" hidden="1"/>
    <cellStyle name="40% - Accent3 9" xfId="11308" hidden="1"/>
    <cellStyle name="40% - Accent3 9" xfId="11384" hidden="1"/>
    <cellStyle name="40% - Accent3 9" xfId="11462" hidden="1"/>
    <cellStyle name="40% - Accent3 9" xfId="12047" hidden="1"/>
    <cellStyle name="40% - Accent3 9" xfId="12123" hidden="1"/>
    <cellStyle name="40% - Accent3 9" xfId="12202" hidden="1"/>
    <cellStyle name="40% - Accent3 9" xfId="12259" hidden="1"/>
    <cellStyle name="40% - Accent3 9" xfId="11898" hidden="1"/>
    <cellStyle name="40% - Accent3 9" xfId="11812" hidden="1"/>
    <cellStyle name="40% - Accent3 9" xfId="12642" hidden="1"/>
    <cellStyle name="40% - Accent3 9" xfId="12718" hidden="1"/>
    <cellStyle name="40% - Accent3 9" xfId="12796" hidden="1"/>
    <cellStyle name="40% - Accent3 9" xfId="12849" hidden="1"/>
    <cellStyle name="40% - Accent3 9" xfId="12486" hidden="1"/>
    <cellStyle name="40% - Accent3 9" xfId="11929" hidden="1"/>
    <cellStyle name="40% - Accent3 9" xfId="13174" hidden="1"/>
    <cellStyle name="40% - Accent3 9" xfId="13250" hidden="1"/>
    <cellStyle name="40% - Accent3 9" xfId="13328" hidden="1"/>
    <cellStyle name="40% - Accent3 9" xfId="13511" hidden="1"/>
    <cellStyle name="40% - Accent3 9" xfId="13587" hidden="1"/>
    <cellStyle name="40% - Accent3 9" xfId="13665" hidden="1"/>
    <cellStyle name="40% - Accent3 9" xfId="13848" hidden="1"/>
    <cellStyle name="40% - Accent3 9" xfId="13924" hidden="1"/>
    <cellStyle name="40% - Accent3 9" xfId="14026" hidden="1"/>
    <cellStyle name="40% - Accent3 9" xfId="14100" hidden="1"/>
    <cellStyle name="40% - Accent3 9" xfId="14176" hidden="1"/>
    <cellStyle name="40% - Accent3 9" xfId="14254" hidden="1"/>
    <cellStyle name="40% - Accent3 9" xfId="14839" hidden="1"/>
    <cellStyle name="40% - Accent3 9" xfId="14915" hidden="1"/>
    <cellStyle name="40% - Accent3 9" xfId="14994" hidden="1"/>
    <cellStyle name="40% - Accent3 9" xfId="15051" hidden="1"/>
    <cellStyle name="40% - Accent3 9" xfId="14690" hidden="1"/>
    <cellStyle name="40% - Accent3 9" xfId="14604" hidden="1"/>
    <cellStyle name="40% - Accent3 9" xfId="15434" hidden="1"/>
    <cellStyle name="40% - Accent3 9" xfId="15510" hidden="1"/>
    <cellStyle name="40% - Accent3 9" xfId="15588" hidden="1"/>
    <cellStyle name="40% - Accent3 9" xfId="15641" hidden="1"/>
    <cellStyle name="40% - Accent3 9" xfId="15278" hidden="1"/>
    <cellStyle name="40% - Accent3 9" xfId="14721" hidden="1"/>
    <cellStyle name="40% - Accent3 9" xfId="15966" hidden="1"/>
    <cellStyle name="40% - Accent3 9" xfId="16042" hidden="1"/>
    <cellStyle name="40% - Accent3 9" xfId="16120" hidden="1"/>
    <cellStyle name="40% - Accent3 9" xfId="16303" hidden="1"/>
    <cellStyle name="40% - Accent3 9" xfId="16379" hidden="1"/>
    <cellStyle name="40% - Accent3 9" xfId="16457" hidden="1"/>
    <cellStyle name="40% - Accent3 9" xfId="16640" hidden="1"/>
    <cellStyle name="40% - Accent3 9" xfId="16716" hidden="1"/>
    <cellStyle name="40% - Accent3 9" xfId="16859" hidden="1"/>
    <cellStyle name="40% - Accent3 9" xfId="16933" hidden="1"/>
    <cellStyle name="40% - Accent3 9" xfId="17009" hidden="1"/>
    <cellStyle name="40% - Accent3 9" xfId="17087" hidden="1"/>
    <cellStyle name="40% - Accent3 9" xfId="17672" hidden="1"/>
    <cellStyle name="40% - Accent3 9" xfId="17748" hidden="1"/>
    <cellStyle name="40% - Accent3 9" xfId="17827" hidden="1"/>
    <cellStyle name="40% - Accent3 9" xfId="17884" hidden="1"/>
    <cellStyle name="40% - Accent3 9" xfId="17523" hidden="1"/>
    <cellStyle name="40% - Accent3 9" xfId="17437" hidden="1"/>
    <cellStyle name="40% - Accent3 9" xfId="18267" hidden="1"/>
    <cellStyle name="40% - Accent3 9" xfId="18343" hidden="1"/>
    <cellStyle name="40% - Accent3 9" xfId="18421" hidden="1"/>
    <cellStyle name="40% - Accent3 9" xfId="18474" hidden="1"/>
    <cellStyle name="40% - Accent3 9" xfId="18111" hidden="1"/>
    <cellStyle name="40% - Accent3 9" xfId="17554" hidden="1"/>
    <cellStyle name="40% - Accent3 9" xfId="18799" hidden="1"/>
    <cellStyle name="40% - Accent3 9" xfId="18875" hidden="1"/>
    <cellStyle name="40% - Accent3 9" xfId="18953" hidden="1"/>
    <cellStyle name="40% - Accent3 9" xfId="19136" hidden="1"/>
    <cellStyle name="40% - Accent3 9" xfId="19212" hidden="1"/>
    <cellStyle name="40% - Accent3 9" xfId="19290" hidden="1"/>
    <cellStyle name="40% - Accent3 9" xfId="19473" hidden="1"/>
    <cellStyle name="40% - Accent3 9" xfId="19549" hidden="1"/>
    <cellStyle name="40% - Accent3 9" xfId="19652" hidden="1"/>
    <cellStyle name="40% - Accent3 9" xfId="19726" hidden="1"/>
    <cellStyle name="40% - Accent3 9" xfId="19802" hidden="1"/>
    <cellStyle name="40% - Accent3 9" xfId="19880" hidden="1"/>
    <cellStyle name="40% - Accent3 9" xfId="20465" hidden="1"/>
    <cellStyle name="40% - Accent3 9" xfId="20541" hidden="1"/>
    <cellStyle name="40% - Accent3 9" xfId="20620" hidden="1"/>
    <cellStyle name="40% - Accent3 9" xfId="20677" hidden="1"/>
    <cellStyle name="40% - Accent3 9" xfId="20316" hidden="1"/>
    <cellStyle name="40% - Accent3 9" xfId="20230" hidden="1"/>
    <cellStyle name="40% - Accent3 9" xfId="21060" hidden="1"/>
    <cellStyle name="40% - Accent3 9" xfId="21136" hidden="1"/>
    <cellStyle name="40% - Accent3 9" xfId="21214" hidden="1"/>
    <cellStyle name="40% - Accent3 9" xfId="21267" hidden="1"/>
    <cellStyle name="40% - Accent3 9" xfId="20904" hidden="1"/>
    <cellStyle name="40% - Accent3 9" xfId="20347" hidden="1"/>
    <cellStyle name="40% - Accent3 9" xfId="21592" hidden="1"/>
    <cellStyle name="40% - Accent3 9" xfId="21668" hidden="1"/>
    <cellStyle name="40% - Accent3 9" xfId="21746" hidden="1"/>
    <cellStyle name="40% - Accent3 9" xfId="21929" hidden="1"/>
    <cellStyle name="40% - Accent3 9" xfId="22005" hidden="1"/>
    <cellStyle name="40% - Accent3 9" xfId="22083" hidden="1"/>
    <cellStyle name="40% - Accent3 9" xfId="22266" hidden="1"/>
    <cellStyle name="40% - Accent3 9" xfId="22342" hidden="1"/>
    <cellStyle name="40% - Accent3 9" xfId="22444" hidden="1"/>
    <cellStyle name="40% - Accent3 9" xfId="22518" hidden="1"/>
    <cellStyle name="40% - Accent3 9" xfId="22594" hidden="1"/>
    <cellStyle name="40% - Accent3 9" xfId="22672" hidden="1"/>
    <cellStyle name="40% - Accent3 9" xfId="23257" hidden="1"/>
    <cellStyle name="40% - Accent3 9" xfId="23333" hidden="1"/>
    <cellStyle name="40% - Accent3 9" xfId="23412" hidden="1"/>
    <cellStyle name="40% - Accent3 9" xfId="23469" hidden="1"/>
    <cellStyle name="40% - Accent3 9" xfId="23108" hidden="1"/>
    <cellStyle name="40% - Accent3 9" xfId="23022" hidden="1"/>
    <cellStyle name="40% - Accent3 9" xfId="23852" hidden="1"/>
    <cellStyle name="40% - Accent3 9" xfId="23928" hidden="1"/>
    <cellStyle name="40% - Accent3 9" xfId="24006" hidden="1"/>
    <cellStyle name="40% - Accent3 9" xfId="24059" hidden="1"/>
    <cellStyle name="40% - Accent3 9" xfId="23696" hidden="1"/>
    <cellStyle name="40% - Accent3 9" xfId="23139" hidden="1"/>
    <cellStyle name="40% - Accent3 9" xfId="24384" hidden="1"/>
    <cellStyle name="40% - Accent3 9" xfId="24460" hidden="1"/>
    <cellStyle name="40% - Accent3 9" xfId="24538" hidden="1"/>
    <cellStyle name="40% - Accent3 9" xfId="24721" hidden="1"/>
    <cellStyle name="40% - Accent3 9" xfId="24797" hidden="1"/>
    <cellStyle name="40% - Accent3 9" xfId="24875" hidden="1"/>
    <cellStyle name="40% - Accent3 9" xfId="25058" hidden="1"/>
    <cellStyle name="40% - Accent3 9" xfId="25134" hidden="1"/>
    <cellStyle name="40% - Accent3 9" xfId="25237" hidden="1"/>
    <cellStyle name="40% - Accent3 9" xfId="25311" hidden="1"/>
    <cellStyle name="40% - Accent3 9" xfId="25387" hidden="1"/>
    <cellStyle name="40% - Accent3 9" xfId="25465" hidden="1"/>
    <cellStyle name="40% - Accent3 9" xfId="26050" hidden="1"/>
    <cellStyle name="40% - Accent3 9" xfId="26126" hidden="1"/>
    <cellStyle name="40% - Accent3 9" xfId="26205" hidden="1"/>
    <cellStyle name="40% - Accent3 9" xfId="26262" hidden="1"/>
    <cellStyle name="40% - Accent3 9" xfId="25901" hidden="1"/>
    <cellStyle name="40% - Accent3 9" xfId="25815" hidden="1"/>
    <cellStyle name="40% - Accent3 9" xfId="26645" hidden="1"/>
    <cellStyle name="40% - Accent3 9" xfId="26721" hidden="1"/>
    <cellStyle name="40% - Accent3 9" xfId="26799" hidden="1"/>
    <cellStyle name="40% - Accent3 9" xfId="26852" hidden="1"/>
    <cellStyle name="40% - Accent3 9" xfId="26489" hidden="1"/>
    <cellStyle name="40% - Accent3 9" xfId="25932" hidden="1"/>
    <cellStyle name="40% - Accent3 9" xfId="27177" hidden="1"/>
    <cellStyle name="40% - Accent3 9" xfId="27253" hidden="1"/>
    <cellStyle name="40% - Accent3 9" xfId="27331" hidden="1"/>
    <cellStyle name="40% - Accent3 9" xfId="27514" hidden="1"/>
    <cellStyle name="40% - Accent3 9" xfId="27590" hidden="1"/>
    <cellStyle name="40% - Accent3 9" xfId="27668" hidden="1"/>
    <cellStyle name="40% - Accent3 9" xfId="27851" hidden="1"/>
    <cellStyle name="40% - Accent3 9" xfId="27927" hidden="1"/>
    <cellStyle name="40% - Accent3 9" xfId="28030" hidden="1"/>
    <cellStyle name="40% - Accent3 9" xfId="28104" hidden="1"/>
    <cellStyle name="40% - Accent3 9" xfId="28180" hidden="1"/>
    <cellStyle name="40% - Accent3 9" xfId="28258" hidden="1"/>
    <cellStyle name="40% - Accent3 9" xfId="28843" hidden="1"/>
    <cellStyle name="40% - Accent3 9" xfId="28919" hidden="1"/>
    <cellStyle name="40% - Accent3 9" xfId="28998" hidden="1"/>
    <cellStyle name="40% - Accent3 9" xfId="29055" hidden="1"/>
    <cellStyle name="40% - Accent3 9" xfId="28694" hidden="1"/>
    <cellStyle name="40% - Accent3 9" xfId="28608" hidden="1"/>
    <cellStyle name="40% - Accent3 9" xfId="29438" hidden="1"/>
    <cellStyle name="40% - Accent3 9" xfId="29514" hidden="1"/>
    <cellStyle name="40% - Accent3 9" xfId="29592" hidden="1"/>
    <cellStyle name="40% - Accent3 9" xfId="29645" hidden="1"/>
    <cellStyle name="40% - Accent3 9" xfId="29282" hidden="1"/>
    <cellStyle name="40% - Accent3 9" xfId="28725" hidden="1"/>
    <cellStyle name="40% - Accent3 9" xfId="29970" hidden="1"/>
    <cellStyle name="40% - Accent3 9" xfId="30046" hidden="1"/>
    <cellStyle name="40% - Accent3 9" xfId="30124" hidden="1"/>
    <cellStyle name="40% - Accent3 9" xfId="30307" hidden="1"/>
    <cellStyle name="40% - Accent3 9" xfId="30383" hidden="1"/>
    <cellStyle name="40% - Accent3 9" xfId="30461" hidden="1"/>
    <cellStyle name="40% - Accent3 9" xfId="30644" hidden="1"/>
    <cellStyle name="40% - Accent3 9" xfId="30720" hidden="1"/>
    <cellStyle name="40% - Accent3 9" xfId="30822" hidden="1"/>
    <cellStyle name="40% - Accent3 9" xfId="30896" hidden="1"/>
    <cellStyle name="40% - Accent3 9" xfId="30972" hidden="1"/>
    <cellStyle name="40% - Accent3 9" xfId="31050" hidden="1"/>
    <cellStyle name="40% - Accent3 9" xfId="31635" hidden="1"/>
    <cellStyle name="40% - Accent3 9" xfId="31711" hidden="1"/>
    <cellStyle name="40% - Accent3 9" xfId="31790" hidden="1"/>
    <cellStyle name="40% - Accent3 9" xfId="31847" hidden="1"/>
    <cellStyle name="40% - Accent3 9" xfId="31486" hidden="1"/>
    <cellStyle name="40% - Accent3 9" xfId="31400" hidden="1"/>
    <cellStyle name="40% - Accent3 9" xfId="32230" hidden="1"/>
    <cellStyle name="40% - Accent3 9" xfId="32306" hidden="1"/>
    <cellStyle name="40% - Accent3 9" xfId="32384" hidden="1"/>
    <cellStyle name="40% - Accent3 9" xfId="32437" hidden="1"/>
    <cellStyle name="40% - Accent3 9" xfId="32074" hidden="1"/>
    <cellStyle name="40% - Accent3 9" xfId="31517" hidden="1"/>
    <cellStyle name="40% - Accent3 9" xfId="32762" hidden="1"/>
    <cellStyle name="40% - Accent3 9" xfId="32838" hidden="1"/>
    <cellStyle name="40% - Accent3 9" xfId="32916" hidden="1"/>
    <cellStyle name="40% - Accent3 9" xfId="33099" hidden="1"/>
    <cellStyle name="40% - Accent3 9" xfId="33175" hidden="1"/>
    <cellStyle name="40% - Accent3 9" xfId="33253" hidden="1"/>
    <cellStyle name="40% - Accent3 9" xfId="33436" hidden="1"/>
    <cellStyle name="40% - Accent3 9" xfId="33512" hidden="1"/>
    <cellStyle name="40% - Accent3 9" xfId="33613" hidden="1"/>
    <cellStyle name="40% - Accent3 9" xfId="33687" hidden="1"/>
    <cellStyle name="40% - Accent3 9" xfId="33763" hidden="1"/>
    <cellStyle name="40% - Accent3 9" xfId="33841" hidden="1"/>
    <cellStyle name="40% - Accent3 9" xfId="34426" hidden="1"/>
    <cellStyle name="40% - Accent3 9" xfId="34502" hidden="1"/>
    <cellStyle name="40% - Accent3 9" xfId="34581" hidden="1"/>
    <cellStyle name="40% - Accent3 9" xfId="34638" hidden="1"/>
    <cellStyle name="40% - Accent3 9" xfId="34277" hidden="1"/>
    <cellStyle name="40% - Accent3 9" xfId="34191" hidden="1"/>
    <cellStyle name="40% - Accent3 9" xfId="35021" hidden="1"/>
    <cellStyle name="40% - Accent3 9" xfId="35097" hidden="1"/>
    <cellStyle name="40% - Accent3 9" xfId="35175" hidden="1"/>
    <cellStyle name="40% - Accent3 9" xfId="35228" hidden="1"/>
    <cellStyle name="40% - Accent3 9" xfId="34865" hidden="1"/>
    <cellStyle name="40% - Accent3 9" xfId="34308" hidden="1"/>
    <cellStyle name="40% - Accent3 9" xfId="35553" hidden="1"/>
    <cellStyle name="40% - Accent3 9" xfId="35629" hidden="1"/>
    <cellStyle name="40% - Accent3 9" xfId="35707" hidden="1"/>
    <cellStyle name="40% - Accent3 9" xfId="35890" hidden="1"/>
    <cellStyle name="40% - Accent3 9" xfId="35966" hidden="1"/>
    <cellStyle name="40% - Accent3 9" xfId="36044" hidden="1"/>
    <cellStyle name="40% - Accent3 9" xfId="36227" hidden="1"/>
    <cellStyle name="40% - Accent3 9" xfId="36303" hidden="1"/>
    <cellStyle name="40% - Accent3 9" xfId="36405" hidden="1"/>
    <cellStyle name="40% - Accent3 9" xfId="36479" hidden="1"/>
    <cellStyle name="40% - Accent3 9" xfId="36555" hidden="1"/>
    <cellStyle name="40% - Accent3 9" xfId="36633" hidden="1"/>
    <cellStyle name="40% - Accent3 9" xfId="37218" hidden="1"/>
    <cellStyle name="40% - Accent3 9" xfId="37294" hidden="1"/>
    <cellStyle name="40% - Accent3 9" xfId="37373" hidden="1"/>
    <cellStyle name="40% - Accent3 9" xfId="37430" hidden="1"/>
    <cellStyle name="40% - Accent3 9" xfId="37069" hidden="1"/>
    <cellStyle name="40% - Accent3 9" xfId="36983" hidden="1"/>
    <cellStyle name="40% - Accent3 9" xfId="37813" hidden="1"/>
    <cellStyle name="40% - Accent3 9" xfId="37889" hidden="1"/>
    <cellStyle name="40% - Accent3 9" xfId="37967" hidden="1"/>
    <cellStyle name="40% - Accent3 9" xfId="38020" hidden="1"/>
    <cellStyle name="40% - Accent3 9" xfId="37657" hidden="1"/>
    <cellStyle name="40% - Accent3 9" xfId="37100" hidden="1"/>
    <cellStyle name="40% - Accent3 9" xfId="38345" hidden="1"/>
    <cellStyle name="40% - Accent3 9" xfId="38421" hidden="1"/>
    <cellStyle name="40% - Accent3 9" xfId="38499" hidden="1"/>
    <cellStyle name="40% - Accent3 9" xfId="38682" hidden="1"/>
    <cellStyle name="40% - Accent3 9" xfId="38758" hidden="1"/>
    <cellStyle name="40% - Accent3 9" xfId="38836" hidden="1"/>
    <cellStyle name="40% - Accent3 9" xfId="39019" hidden="1"/>
    <cellStyle name="40% - Accent3 9" xfId="39095" hidden="1"/>
    <cellStyle name="40% - Accent3 9" xfId="39197" hidden="1"/>
    <cellStyle name="40% - Accent3 9" xfId="39271" hidden="1"/>
    <cellStyle name="40% - Accent3 9" xfId="39347" hidden="1"/>
    <cellStyle name="40% - Accent3 9" xfId="39425" hidden="1"/>
    <cellStyle name="40% - Accent3 9" xfId="40010" hidden="1"/>
    <cellStyle name="40% - Accent3 9" xfId="40086" hidden="1"/>
    <cellStyle name="40% - Accent3 9" xfId="40165" hidden="1"/>
    <cellStyle name="40% - Accent3 9" xfId="40222" hidden="1"/>
    <cellStyle name="40% - Accent3 9" xfId="39861" hidden="1"/>
    <cellStyle name="40% - Accent3 9" xfId="39775" hidden="1"/>
    <cellStyle name="40% - Accent3 9" xfId="40605" hidden="1"/>
    <cellStyle name="40% - Accent3 9" xfId="40681" hidden="1"/>
    <cellStyle name="40% - Accent3 9" xfId="40759" hidden="1"/>
    <cellStyle name="40% - Accent3 9" xfId="40812" hidden="1"/>
    <cellStyle name="40% - Accent3 9" xfId="40449" hidden="1"/>
    <cellStyle name="40% - Accent3 9" xfId="39892" hidden="1"/>
    <cellStyle name="40% - Accent3 9" xfId="41137" hidden="1"/>
    <cellStyle name="40% - Accent3 9" xfId="41213" hidden="1"/>
    <cellStyle name="40% - Accent3 9" xfId="41291" hidden="1"/>
    <cellStyle name="40% - Accent3 9" xfId="41474" hidden="1"/>
    <cellStyle name="40% - Accent3 9" xfId="41550" hidden="1"/>
    <cellStyle name="40% - Accent3 9" xfId="41628" hidden="1"/>
    <cellStyle name="40% - Accent3 9" xfId="41811" hidden="1"/>
    <cellStyle name="40% - Accent3 9" xfId="41887" hidden="1"/>
    <cellStyle name="40% - Accent3 9" xfId="41987" hidden="1"/>
    <cellStyle name="40% - Accent3 9" xfId="42061" hidden="1"/>
    <cellStyle name="40% - Accent3 9" xfId="42137" hidden="1"/>
    <cellStyle name="40% - Accent3 9" xfId="42215" hidden="1"/>
    <cellStyle name="40% - Accent3 9" xfId="42800" hidden="1"/>
    <cellStyle name="40% - Accent3 9" xfId="42876" hidden="1"/>
    <cellStyle name="40% - Accent3 9" xfId="42955" hidden="1"/>
    <cellStyle name="40% - Accent3 9" xfId="43012" hidden="1"/>
    <cellStyle name="40% - Accent3 9" xfId="42651" hidden="1"/>
    <cellStyle name="40% - Accent3 9" xfId="42565" hidden="1"/>
    <cellStyle name="40% - Accent3 9" xfId="43395" hidden="1"/>
    <cellStyle name="40% - Accent3 9" xfId="43471" hidden="1"/>
    <cellStyle name="40% - Accent3 9" xfId="43549" hidden="1"/>
    <cellStyle name="40% - Accent3 9" xfId="43602" hidden="1"/>
    <cellStyle name="40% - Accent3 9" xfId="43239" hidden="1"/>
    <cellStyle name="40% - Accent3 9" xfId="42682" hidden="1"/>
    <cellStyle name="40% - Accent3 9" xfId="43927" hidden="1"/>
    <cellStyle name="40% - Accent3 9" xfId="44003" hidden="1"/>
    <cellStyle name="40% - Accent3 9" xfId="44081" hidden="1"/>
    <cellStyle name="40% - Accent3 9" xfId="44264" hidden="1"/>
    <cellStyle name="40% - Accent3 9" xfId="44340" hidden="1"/>
    <cellStyle name="40% - Accent3 9" xfId="44418" hidden="1"/>
    <cellStyle name="40% - Accent3 9" xfId="44601" hidden="1"/>
    <cellStyle name="40% - Accent3 9" xfId="44677" hidden="1"/>
    <cellStyle name="40% - Accent3 9" xfId="44779" hidden="1"/>
    <cellStyle name="40% - Accent3 9" xfId="44853" hidden="1"/>
    <cellStyle name="40% - Accent3 9" xfId="44929" hidden="1"/>
    <cellStyle name="40% - Accent3 9" xfId="45007" hidden="1"/>
    <cellStyle name="40% - Accent3 9" xfId="45592" hidden="1"/>
    <cellStyle name="40% - Accent3 9" xfId="45668" hidden="1"/>
    <cellStyle name="40% - Accent3 9" xfId="45747" hidden="1"/>
    <cellStyle name="40% - Accent3 9" xfId="45804" hidden="1"/>
    <cellStyle name="40% - Accent3 9" xfId="45443" hidden="1"/>
    <cellStyle name="40% - Accent3 9" xfId="45357" hidden="1"/>
    <cellStyle name="40% - Accent3 9" xfId="46187" hidden="1"/>
    <cellStyle name="40% - Accent3 9" xfId="46263" hidden="1"/>
    <cellStyle name="40% - Accent3 9" xfId="46341" hidden="1"/>
    <cellStyle name="40% - Accent3 9" xfId="46394" hidden="1"/>
    <cellStyle name="40% - Accent3 9" xfId="46031" hidden="1"/>
    <cellStyle name="40% - Accent3 9" xfId="45474" hidden="1"/>
    <cellStyle name="40% - Accent3 9" xfId="46719" hidden="1"/>
    <cellStyle name="40% - Accent3 9" xfId="46795" hidden="1"/>
    <cellStyle name="40% - Accent3 9" xfId="46873" hidden="1"/>
    <cellStyle name="40% - Accent3 9" xfId="47056" hidden="1"/>
    <cellStyle name="40% - Accent3 9" xfId="47132" hidden="1"/>
    <cellStyle name="40% - Accent3 9" xfId="47210" hidden="1"/>
    <cellStyle name="40% - Accent3 9" xfId="47393" hidden="1"/>
    <cellStyle name="40% - Accent3 9" xfId="47469" hidden="1"/>
    <cellStyle name="40% - Accent3 9" xfId="47571" hidden="1"/>
    <cellStyle name="40% - Accent3 9" xfId="47645" hidden="1"/>
    <cellStyle name="40% - Accent3 9" xfId="47721" hidden="1"/>
    <cellStyle name="40% - Accent3 9" xfId="47799" hidden="1"/>
    <cellStyle name="40% - Accent3 9" xfId="48384" hidden="1"/>
    <cellStyle name="40% - Accent3 9" xfId="48460" hidden="1"/>
    <cellStyle name="40% - Accent3 9" xfId="48539" hidden="1"/>
    <cellStyle name="40% - Accent3 9" xfId="48596" hidden="1"/>
    <cellStyle name="40% - Accent3 9" xfId="48235" hidden="1"/>
    <cellStyle name="40% - Accent3 9" xfId="48149" hidden="1"/>
    <cellStyle name="40% - Accent3 9" xfId="48979" hidden="1"/>
    <cellStyle name="40% - Accent3 9" xfId="49055" hidden="1"/>
    <cellStyle name="40% - Accent3 9" xfId="49133" hidden="1"/>
    <cellStyle name="40% - Accent3 9" xfId="49186" hidden="1"/>
    <cellStyle name="40% - Accent3 9" xfId="48823" hidden="1"/>
    <cellStyle name="40% - Accent3 9" xfId="48266" hidden="1"/>
    <cellStyle name="40% - Accent3 9" xfId="49511" hidden="1"/>
    <cellStyle name="40% - Accent3 9" xfId="49587" hidden="1"/>
    <cellStyle name="40% - Accent3 9" xfId="49665" hidden="1"/>
    <cellStyle name="40% - Accent3 9" xfId="49848" hidden="1"/>
    <cellStyle name="40% - Accent3 9" xfId="49924" hidden="1"/>
    <cellStyle name="40% - Accent3 9" xfId="50002" hidden="1"/>
    <cellStyle name="40% - Accent3 9" xfId="50185" hidden="1"/>
    <cellStyle name="40% - Accent3 9" xfId="50261" hidden="1"/>
    <cellStyle name="40% - Accent3 9" xfId="50361" hidden="1"/>
    <cellStyle name="40% - Accent3 9" xfId="50435" hidden="1"/>
    <cellStyle name="40% - Accent3 9" xfId="50511" hidden="1"/>
    <cellStyle name="40% - Accent3 9" xfId="50589" hidden="1"/>
    <cellStyle name="40% - Accent3 9" xfId="51174" hidden="1"/>
    <cellStyle name="40% - Accent3 9" xfId="51250" hidden="1"/>
    <cellStyle name="40% - Accent3 9" xfId="51329" hidden="1"/>
    <cellStyle name="40% - Accent3 9" xfId="51386" hidden="1"/>
    <cellStyle name="40% - Accent3 9" xfId="51025" hidden="1"/>
    <cellStyle name="40% - Accent3 9" xfId="50939" hidden="1"/>
    <cellStyle name="40% - Accent3 9" xfId="51769" hidden="1"/>
    <cellStyle name="40% - Accent3 9" xfId="51845" hidden="1"/>
    <cellStyle name="40% - Accent3 9" xfId="51923" hidden="1"/>
    <cellStyle name="40% - Accent3 9" xfId="51976" hidden="1"/>
    <cellStyle name="40% - Accent3 9" xfId="51613" hidden="1"/>
    <cellStyle name="40% - Accent3 9" xfId="51056" hidden="1"/>
    <cellStyle name="40% - Accent3 9" xfId="52301" hidden="1"/>
    <cellStyle name="40% - Accent3 9" xfId="52377" hidden="1"/>
    <cellStyle name="40% - Accent3 9" xfId="52455" hidden="1"/>
    <cellStyle name="40% - Accent3 9" xfId="52638" hidden="1"/>
    <cellStyle name="40% - Accent3 9" xfId="52714" hidden="1"/>
    <cellStyle name="40% - Accent3 9" xfId="52792" hidden="1"/>
    <cellStyle name="40% - Accent3 9" xfId="52975" hidden="1"/>
    <cellStyle name="40% - Accent3 9" xfId="53051" hidden="1"/>
    <cellStyle name="40% - Accent3 9" xfId="53153" hidden="1"/>
    <cellStyle name="40% - Accent3 9" xfId="53227" hidden="1"/>
    <cellStyle name="40% - Accent3 9" xfId="53303" hidden="1"/>
    <cellStyle name="40% - Accent3 9" xfId="53381" hidden="1"/>
    <cellStyle name="40% - Accent3 9" xfId="53966" hidden="1"/>
    <cellStyle name="40% - Accent3 9" xfId="54042" hidden="1"/>
    <cellStyle name="40% - Accent3 9" xfId="54121" hidden="1"/>
    <cellStyle name="40% - Accent3 9" xfId="54178" hidden="1"/>
    <cellStyle name="40% - Accent3 9" xfId="53817" hidden="1"/>
    <cellStyle name="40% - Accent3 9" xfId="53731" hidden="1"/>
    <cellStyle name="40% - Accent3 9" xfId="54561" hidden="1"/>
    <cellStyle name="40% - Accent3 9" xfId="54637" hidden="1"/>
    <cellStyle name="40% - Accent3 9" xfId="54715" hidden="1"/>
    <cellStyle name="40% - Accent3 9" xfId="54768" hidden="1"/>
    <cellStyle name="40% - Accent3 9" xfId="54405" hidden="1"/>
    <cellStyle name="40% - Accent3 9" xfId="53848" hidden="1"/>
    <cellStyle name="40% - Accent3 9" xfId="55093" hidden="1"/>
    <cellStyle name="40% - Accent3 9" xfId="55169" hidden="1"/>
    <cellStyle name="40% - Accent3 9" xfId="55247" hidden="1"/>
    <cellStyle name="40% - Accent3 9" xfId="55430" hidden="1"/>
    <cellStyle name="40% - Accent3 9" xfId="55506" hidden="1"/>
    <cellStyle name="40% - Accent3 9" xfId="55584" hidden="1"/>
    <cellStyle name="40% - Accent3 9" xfId="55767" hidden="1"/>
    <cellStyle name="40% - Accent3 9" xfId="55843" hidden="1"/>
    <cellStyle name="40% - Accent3 9" xfId="55945" hidden="1"/>
    <cellStyle name="40% - Accent3 9" xfId="56019" hidden="1"/>
    <cellStyle name="40% - Accent3 9" xfId="56095" hidden="1"/>
    <cellStyle name="40% - Accent3 9" xfId="56173" hidden="1"/>
    <cellStyle name="40% - Accent3 9" xfId="56758" hidden="1"/>
    <cellStyle name="40% - Accent3 9" xfId="56834" hidden="1"/>
    <cellStyle name="40% - Accent3 9" xfId="56913" hidden="1"/>
    <cellStyle name="40% - Accent3 9" xfId="56970" hidden="1"/>
    <cellStyle name="40% - Accent3 9" xfId="56609" hidden="1"/>
    <cellStyle name="40% - Accent3 9" xfId="56523" hidden="1"/>
    <cellStyle name="40% - Accent3 9" xfId="57353" hidden="1"/>
    <cellStyle name="40% - Accent3 9" xfId="57429" hidden="1"/>
    <cellStyle name="40% - Accent3 9" xfId="57507" hidden="1"/>
    <cellStyle name="40% - Accent3 9" xfId="57560" hidden="1"/>
    <cellStyle name="40% - Accent3 9" xfId="57197" hidden="1"/>
    <cellStyle name="40% - Accent3 9" xfId="56640" hidden="1"/>
    <cellStyle name="40% - Accent3 9" xfId="57885" hidden="1"/>
    <cellStyle name="40% - Accent3 9" xfId="57961" hidden="1"/>
    <cellStyle name="40% - Accent3 9" xfId="58039" hidden="1"/>
    <cellStyle name="40% - Accent3 9" xfId="58222" hidden="1"/>
    <cellStyle name="40% - Accent3 9" xfId="58298" hidden="1"/>
    <cellStyle name="40% - Accent3 9" xfId="58376" hidden="1"/>
    <cellStyle name="40% - Accent3 9" xfId="58559" hidden="1"/>
    <cellStyle name="40% - Accent3 9" xfId="58635" hidden="1"/>
    <cellStyle name="40% - Accent4" xfId="16804" builtinId="43" hidden="1"/>
    <cellStyle name="40% - Accent4 10" xfId="77" hidden="1"/>
    <cellStyle name="40% - Accent4 10" xfId="153" hidden="1"/>
    <cellStyle name="40% - Accent4 10" xfId="242" hidden="1"/>
    <cellStyle name="40% - Accent4 10" xfId="409" hidden="1"/>
    <cellStyle name="40% - Accent4 10" xfId="1416" hidden="1"/>
    <cellStyle name="40% - Accent4 10" xfId="1561" hidden="1"/>
    <cellStyle name="40% - Accent4 10" xfId="1700" hidden="1"/>
    <cellStyle name="40% - Accent4 10" xfId="1813" hidden="1"/>
    <cellStyle name="40% - Accent4 10" xfId="936" hidden="1"/>
    <cellStyle name="40% - Accent4 10" xfId="899" hidden="1"/>
    <cellStyle name="40% - Accent4 10" xfId="2483" hidden="1"/>
    <cellStyle name="40% - Accent4 10" xfId="2619" hidden="1"/>
    <cellStyle name="40% - Accent4 10" xfId="2769" hidden="1"/>
    <cellStyle name="40% - Accent4 10" xfId="2923" hidden="1"/>
    <cellStyle name="40% - Accent4 10" xfId="1104" hidden="1"/>
    <cellStyle name="40% - Accent4 10" xfId="1103" hidden="1"/>
    <cellStyle name="40% - Accent4 10" xfId="3538" hidden="1"/>
    <cellStyle name="40% - Accent4 10" xfId="3637" hidden="1"/>
    <cellStyle name="40% - Accent4 10" xfId="3728" hidden="1"/>
    <cellStyle name="40% - Accent4 10" xfId="4300" hidden="1"/>
    <cellStyle name="40% - Accent4 10" xfId="4411" hidden="1"/>
    <cellStyle name="40% - Accent4 10" xfId="4523" hidden="1"/>
    <cellStyle name="40% - Accent4 10" xfId="4909" hidden="1"/>
    <cellStyle name="40% - Accent4 10" xfId="4988" hidden="1"/>
    <cellStyle name="40% - Accent4 10" xfId="5513" hidden="1"/>
    <cellStyle name="40% - Accent4 10" xfId="5587" hidden="1"/>
    <cellStyle name="40% - Accent4 10" xfId="5663" hidden="1"/>
    <cellStyle name="40% - Accent4 10" xfId="5741" hidden="1"/>
    <cellStyle name="40% - Accent4 10" xfId="6326" hidden="1"/>
    <cellStyle name="40% - Accent4 10" xfId="6402" hidden="1"/>
    <cellStyle name="40% - Accent4 10" xfId="6481" hidden="1"/>
    <cellStyle name="40% - Accent4 10" xfId="6572" hidden="1"/>
    <cellStyle name="40% - Accent4 10" xfId="6033" hidden="1"/>
    <cellStyle name="40% - Accent4 10" xfId="5998" hidden="1"/>
    <cellStyle name="40% - Accent4 10" xfId="6921" hidden="1"/>
    <cellStyle name="40% - Accent4 10" xfId="6997" hidden="1"/>
    <cellStyle name="40% - Accent4 10" xfId="7075" hidden="1"/>
    <cellStyle name="40% - Accent4 10" xfId="7150" hidden="1"/>
    <cellStyle name="40% - Accent4 10" xfId="6100" hidden="1"/>
    <cellStyle name="40% - Accent4 10" xfId="6099" hidden="1"/>
    <cellStyle name="40% - Accent4 10" xfId="7453" hidden="1"/>
    <cellStyle name="40% - Accent4 10" xfId="7529" hidden="1"/>
    <cellStyle name="40% - Accent4 10" xfId="7607" hidden="1"/>
    <cellStyle name="40% - Accent4 10" xfId="7790" hidden="1"/>
    <cellStyle name="40% - Accent4 10" xfId="7866" hidden="1"/>
    <cellStyle name="40% - Accent4 10" xfId="7944" hidden="1"/>
    <cellStyle name="40% - Accent4 10" xfId="8127" hidden="1"/>
    <cellStyle name="40% - Accent4 10" xfId="8203" hidden="1"/>
    <cellStyle name="40% - Accent4 10" xfId="8305" hidden="1"/>
    <cellStyle name="40% - Accent4 10" xfId="8379" hidden="1"/>
    <cellStyle name="40% - Accent4 10" xfId="8455" hidden="1"/>
    <cellStyle name="40% - Accent4 10" xfId="8533" hidden="1"/>
    <cellStyle name="40% - Accent4 10" xfId="9118" hidden="1"/>
    <cellStyle name="40% - Accent4 10" xfId="9194" hidden="1"/>
    <cellStyle name="40% - Accent4 10" xfId="9273" hidden="1"/>
    <cellStyle name="40% - Accent4 10" xfId="9364" hidden="1"/>
    <cellStyle name="40% - Accent4 10" xfId="8825" hidden="1"/>
    <cellStyle name="40% - Accent4 10" xfId="8790" hidden="1"/>
    <cellStyle name="40% - Accent4 10" xfId="9713" hidden="1"/>
    <cellStyle name="40% - Accent4 10" xfId="9789" hidden="1"/>
    <cellStyle name="40% - Accent4 10" xfId="9867" hidden="1"/>
    <cellStyle name="40% - Accent4 10" xfId="9942" hidden="1"/>
    <cellStyle name="40% - Accent4 10" xfId="8892" hidden="1"/>
    <cellStyle name="40% - Accent4 10" xfId="8891" hidden="1"/>
    <cellStyle name="40% - Accent4 10" xfId="10245" hidden="1"/>
    <cellStyle name="40% - Accent4 10" xfId="10321" hidden="1"/>
    <cellStyle name="40% - Accent4 10" xfId="10399" hidden="1"/>
    <cellStyle name="40% - Accent4 10" xfId="10582" hidden="1"/>
    <cellStyle name="40% - Accent4 10" xfId="10658" hidden="1"/>
    <cellStyle name="40% - Accent4 10" xfId="10736" hidden="1"/>
    <cellStyle name="40% - Accent4 10" xfId="10919" hidden="1"/>
    <cellStyle name="40% - Accent4 10" xfId="10995" hidden="1"/>
    <cellStyle name="40% - Accent4 10" xfId="5401" hidden="1"/>
    <cellStyle name="40% - Accent4 10" xfId="5327" hidden="1"/>
    <cellStyle name="40% - Accent4 10" xfId="5247" hidden="1"/>
    <cellStyle name="40% - Accent4 10" xfId="5164" hidden="1"/>
    <cellStyle name="40% - Accent4 10" xfId="3996" hidden="1"/>
    <cellStyle name="40% - Accent4 10" xfId="3915" hidden="1"/>
    <cellStyle name="40% - Accent4 10" xfId="3829" hidden="1"/>
    <cellStyle name="40% - Accent4 10" xfId="3589" hidden="1"/>
    <cellStyle name="40% - Accent4 10" xfId="4615" hidden="1"/>
    <cellStyle name="40% - Accent4 10" xfId="4657" hidden="1"/>
    <cellStyle name="40% - Accent4 10" xfId="2865" hidden="1"/>
    <cellStyle name="40% - Accent4 10" xfId="2713" hidden="1"/>
    <cellStyle name="40% - Accent4 10" xfId="2549" hidden="1"/>
    <cellStyle name="40% - Accent4 10" xfId="2402" hidden="1"/>
    <cellStyle name="40% - Accent4 10" xfId="4482" hidden="1"/>
    <cellStyle name="40% - Accent4 10" xfId="4483" hidden="1"/>
    <cellStyle name="40% - Accent4 10" xfId="1684" hidden="1"/>
    <cellStyle name="40% - Accent4 10" xfId="1511" hidden="1"/>
    <cellStyle name="40% - Accent4 10" xfId="1346" hidden="1"/>
    <cellStyle name="40% - Accent4 10" xfId="860" hidden="1"/>
    <cellStyle name="40% - Accent4 10" xfId="784" hidden="1"/>
    <cellStyle name="40% - Accent4 10" xfId="706" hidden="1"/>
    <cellStyle name="40% - Accent4 10" xfId="11071" hidden="1"/>
    <cellStyle name="40% - Accent4 10" xfId="11147" hidden="1"/>
    <cellStyle name="40% - Accent4 10" xfId="11249" hidden="1"/>
    <cellStyle name="40% - Accent4 10" xfId="11323" hidden="1"/>
    <cellStyle name="40% - Accent4 10" xfId="11399" hidden="1"/>
    <cellStyle name="40% - Accent4 10" xfId="11477" hidden="1"/>
    <cellStyle name="40% - Accent4 10" xfId="12062" hidden="1"/>
    <cellStyle name="40% - Accent4 10" xfId="12138" hidden="1"/>
    <cellStyle name="40% - Accent4 10" xfId="12217" hidden="1"/>
    <cellStyle name="40% - Accent4 10" xfId="12308" hidden="1"/>
    <cellStyle name="40% - Accent4 10" xfId="11769" hidden="1"/>
    <cellStyle name="40% - Accent4 10" xfId="11734" hidden="1"/>
    <cellStyle name="40% - Accent4 10" xfId="12657" hidden="1"/>
    <cellStyle name="40% - Accent4 10" xfId="12733" hidden="1"/>
    <cellStyle name="40% - Accent4 10" xfId="12811" hidden="1"/>
    <cellStyle name="40% - Accent4 10" xfId="12886" hidden="1"/>
    <cellStyle name="40% - Accent4 10" xfId="11836" hidden="1"/>
    <cellStyle name="40% - Accent4 10" xfId="11835" hidden="1"/>
    <cellStyle name="40% - Accent4 10" xfId="13189" hidden="1"/>
    <cellStyle name="40% - Accent4 10" xfId="13265" hidden="1"/>
    <cellStyle name="40% - Accent4 10" xfId="13343" hidden="1"/>
    <cellStyle name="40% - Accent4 10" xfId="13526" hidden="1"/>
    <cellStyle name="40% - Accent4 10" xfId="13602" hidden="1"/>
    <cellStyle name="40% - Accent4 10" xfId="13680" hidden="1"/>
    <cellStyle name="40% - Accent4 10" xfId="13863" hidden="1"/>
    <cellStyle name="40% - Accent4 10" xfId="13939" hidden="1"/>
    <cellStyle name="40% - Accent4 10" xfId="14041" hidden="1"/>
    <cellStyle name="40% - Accent4 10" xfId="14115" hidden="1"/>
    <cellStyle name="40% - Accent4 10" xfId="14191" hidden="1"/>
    <cellStyle name="40% - Accent4 10" xfId="14269" hidden="1"/>
    <cellStyle name="40% - Accent4 10" xfId="14854" hidden="1"/>
    <cellStyle name="40% - Accent4 10" xfId="14930" hidden="1"/>
    <cellStyle name="40% - Accent4 10" xfId="15009" hidden="1"/>
    <cellStyle name="40% - Accent4 10" xfId="15100" hidden="1"/>
    <cellStyle name="40% - Accent4 10" xfId="14561" hidden="1"/>
    <cellStyle name="40% - Accent4 10" xfId="14526" hidden="1"/>
    <cellStyle name="40% - Accent4 10" xfId="15449" hidden="1"/>
    <cellStyle name="40% - Accent4 10" xfId="15525" hidden="1"/>
    <cellStyle name="40% - Accent4 10" xfId="15603" hidden="1"/>
    <cellStyle name="40% - Accent4 10" xfId="15678" hidden="1"/>
    <cellStyle name="40% - Accent4 10" xfId="14628" hidden="1"/>
    <cellStyle name="40% - Accent4 10" xfId="14627" hidden="1"/>
    <cellStyle name="40% - Accent4 10" xfId="15981" hidden="1"/>
    <cellStyle name="40% - Accent4 10" xfId="16057" hidden="1"/>
    <cellStyle name="40% - Accent4 10" xfId="16135" hidden="1"/>
    <cellStyle name="40% - Accent4 10" xfId="16318" hidden="1"/>
    <cellStyle name="40% - Accent4 10" xfId="16394" hidden="1"/>
    <cellStyle name="40% - Accent4 10" xfId="16472" hidden="1"/>
    <cellStyle name="40% - Accent4 10" xfId="16655" hidden="1"/>
    <cellStyle name="40% - Accent4 10" xfId="16731" hidden="1"/>
    <cellStyle name="40% - Accent4 10" xfId="16874" hidden="1"/>
    <cellStyle name="40% - Accent4 10" xfId="16948" hidden="1"/>
    <cellStyle name="40% - Accent4 10" xfId="17024" hidden="1"/>
    <cellStyle name="40% - Accent4 10" xfId="17102" hidden="1"/>
    <cellStyle name="40% - Accent4 10" xfId="17687" hidden="1"/>
    <cellStyle name="40% - Accent4 10" xfId="17763" hidden="1"/>
    <cellStyle name="40% - Accent4 10" xfId="17842" hidden="1"/>
    <cellStyle name="40% - Accent4 10" xfId="17933" hidden="1"/>
    <cellStyle name="40% - Accent4 10" xfId="17394" hidden="1"/>
    <cellStyle name="40% - Accent4 10" xfId="17359" hidden="1"/>
    <cellStyle name="40% - Accent4 10" xfId="18282" hidden="1"/>
    <cellStyle name="40% - Accent4 10" xfId="18358" hidden="1"/>
    <cellStyle name="40% - Accent4 10" xfId="18436" hidden="1"/>
    <cellStyle name="40% - Accent4 10" xfId="18511" hidden="1"/>
    <cellStyle name="40% - Accent4 10" xfId="17461" hidden="1"/>
    <cellStyle name="40% - Accent4 10" xfId="17460" hidden="1"/>
    <cellStyle name="40% - Accent4 10" xfId="18814" hidden="1"/>
    <cellStyle name="40% - Accent4 10" xfId="18890" hidden="1"/>
    <cellStyle name="40% - Accent4 10" xfId="18968" hidden="1"/>
    <cellStyle name="40% - Accent4 10" xfId="19151" hidden="1"/>
    <cellStyle name="40% - Accent4 10" xfId="19227" hidden="1"/>
    <cellStyle name="40% - Accent4 10" xfId="19305" hidden="1"/>
    <cellStyle name="40% - Accent4 10" xfId="19488" hidden="1"/>
    <cellStyle name="40% - Accent4 10" xfId="19564" hidden="1"/>
    <cellStyle name="40% - Accent4 10" xfId="19667" hidden="1"/>
    <cellStyle name="40% - Accent4 10" xfId="19741" hidden="1"/>
    <cellStyle name="40% - Accent4 10" xfId="19817" hidden="1"/>
    <cellStyle name="40% - Accent4 10" xfId="19895" hidden="1"/>
    <cellStyle name="40% - Accent4 10" xfId="20480" hidden="1"/>
    <cellStyle name="40% - Accent4 10" xfId="20556" hidden="1"/>
    <cellStyle name="40% - Accent4 10" xfId="20635" hidden="1"/>
    <cellStyle name="40% - Accent4 10" xfId="20726" hidden="1"/>
    <cellStyle name="40% - Accent4 10" xfId="20187" hidden="1"/>
    <cellStyle name="40% - Accent4 10" xfId="20152" hidden="1"/>
    <cellStyle name="40% - Accent4 10" xfId="21075" hidden="1"/>
    <cellStyle name="40% - Accent4 10" xfId="21151" hidden="1"/>
    <cellStyle name="40% - Accent4 10" xfId="21229" hidden="1"/>
    <cellStyle name="40% - Accent4 10" xfId="21304" hidden="1"/>
    <cellStyle name="40% - Accent4 10" xfId="20254" hidden="1"/>
    <cellStyle name="40% - Accent4 10" xfId="20253" hidden="1"/>
    <cellStyle name="40% - Accent4 10" xfId="21607" hidden="1"/>
    <cellStyle name="40% - Accent4 10" xfId="21683" hidden="1"/>
    <cellStyle name="40% - Accent4 10" xfId="21761" hidden="1"/>
    <cellStyle name="40% - Accent4 10" xfId="21944" hidden="1"/>
    <cellStyle name="40% - Accent4 10" xfId="22020" hidden="1"/>
    <cellStyle name="40% - Accent4 10" xfId="22098" hidden="1"/>
    <cellStyle name="40% - Accent4 10" xfId="22281" hidden="1"/>
    <cellStyle name="40% - Accent4 10" xfId="22357" hidden="1"/>
    <cellStyle name="40% - Accent4 10" xfId="22459" hidden="1"/>
    <cellStyle name="40% - Accent4 10" xfId="22533" hidden="1"/>
    <cellStyle name="40% - Accent4 10" xfId="22609" hidden="1"/>
    <cellStyle name="40% - Accent4 10" xfId="22687" hidden="1"/>
    <cellStyle name="40% - Accent4 10" xfId="23272" hidden="1"/>
    <cellStyle name="40% - Accent4 10" xfId="23348" hidden="1"/>
    <cellStyle name="40% - Accent4 10" xfId="23427" hidden="1"/>
    <cellStyle name="40% - Accent4 10" xfId="23518" hidden="1"/>
    <cellStyle name="40% - Accent4 10" xfId="22979" hidden="1"/>
    <cellStyle name="40% - Accent4 10" xfId="22944" hidden="1"/>
    <cellStyle name="40% - Accent4 10" xfId="23867" hidden="1"/>
    <cellStyle name="40% - Accent4 10" xfId="23943" hidden="1"/>
    <cellStyle name="40% - Accent4 10" xfId="24021" hidden="1"/>
    <cellStyle name="40% - Accent4 10" xfId="24096" hidden="1"/>
    <cellStyle name="40% - Accent4 10" xfId="23046" hidden="1"/>
    <cellStyle name="40% - Accent4 10" xfId="23045" hidden="1"/>
    <cellStyle name="40% - Accent4 10" xfId="24399" hidden="1"/>
    <cellStyle name="40% - Accent4 10" xfId="24475" hidden="1"/>
    <cellStyle name="40% - Accent4 10" xfId="24553" hidden="1"/>
    <cellStyle name="40% - Accent4 10" xfId="24736" hidden="1"/>
    <cellStyle name="40% - Accent4 10" xfId="24812" hidden="1"/>
    <cellStyle name="40% - Accent4 10" xfId="24890" hidden="1"/>
    <cellStyle name="40% - Accent4 10" xfId="25073" hidden="1"/>
    <cellStyle name="40% - Accent4 10" xfId="25149" hidden="1"/>
    <cellStyle name="40% - Accent4 10" xfId="25252" hidden="1"/>
    <cellStyle name="40% - Accent4 10" xfId="25326" hidden="1"/>
    <cellStyle name="40% - Accent4 10" xfId="25402" hidden="1"/>
    <cellStyle name="40% - Accent4 10" xfId="25480" hidden="1"/>
    <cellStyle name="40% - Accent4 10" xfId="26065" hidden="1"/>
    <cellStyle name="40% - Accent4 10" xfId="26141" hidden="1"/>
    <cellStyle name="40% - Accent4 10" xfId="26220" hidden="1"/>
    <cellStyle name="40% - Accent4 10" xfId="26311" hidden="1"/>
    <cellStyle name="40% - Accent4 10" xfId="25772" hidden="1"/>
    <cellStyle name="40% - Accent4 10" xfId="25737" hidden="1"/>
    <cellStyle name="40% - Accent4 10" xfId="26660" hidden="1"/>
    <cellStyle name="40% - Accent4 10" xfId="26736" hidden="1"/>
    <cellStyle name="40% - Accent4 10" xfId="26814" hidden="1"/>
    <cellStyle name="40% - Accent4 10" xfId="26889" hidden="1"/>
    <cellStyle name="40% - Accent4 10" xfId="25839" hidden="1"/>
    <cellStyle name="40% - Accent4 10" xfId="25838" hidden="1"/>
    <cellStyle name="40% - Accent4 10" xfId="27192" hidden="1"/>
    <cellStyle name="40% - Accent4 10" xfId="27268" hidden="1"/>
    <cellStyle name="40% - Accent4 10" xfId="27346" hidden="1"/>
    <cellStyle name="40% - Accent4 10" xfId="27529" hidden="1"/>
    <cellStyle name="40% - Accent4 10" xfId="27605" hidden="1"/>
    <cellStyle name="40% - Accent4 10" xfId="27683" hidden="1"/>
    <cellStyle name="40% - Accent4 10" xfId="27866" hidden="1"/>
    <cellStyle name="40% - Accent4 10" xfId="27942" hidden="1"/>
    <cellStyle name="40% - Accent4 10" xfId="28045" hidden="1"/>
    <cellStyle name="40% - Accent4 10" xfId="28119" hidden="1"/>
    <cellStyle name="40% - Accent4 10" xfId="28195" hidden="1"/>
    <cellStyle name="40% - Accent4 10" xfId="28273" hidden="1"/>
    <cellStyle name="40% - Accent4 10" xfId="28858" hidden="1"/>
    <cellStyle name="40% - Accent4 10" xfId="28934" hidden="1"/>
    <cellStyle name="40% - Accent4 10" xfId="29013" hidden="1"/>
    <cellStyle name="40% - Accent4 10" xfId="29104" hidden="1"/>
    <cellStyle name="40% - Accent4 10" xfId="28565" hidden="1"/>
    <cellStyle name="40% - Accent4 10" xfId="28530" hidden="1"/>
    <cellStyle name="40% - Accent4 10" xfId="29453" hidden="1"/>
    <cellStyle name="40% - Accent4 10" xfId="29529" hidden="1"/>
    <cellStyle name="40% - Accent4 10" xfId="29607" hidden="1"/>
    <cellStyle name="40% - Accent4 10" xfId="29682" hidden="1"/>
    <cellStyle name="40% - Accent4 10" xfId="28632" hidden="1"/>
    <cellStyle name="40% - Accent4 10" xfId="28631" hidden="1"/>
    <cellStyle name="40% - Accent4 10" xfId="29985" hidden="1"/>
    <cellStyle name="40% - Accent4 10" xfId="30061" hidden="1"/>
    <cellStyle name="40% - Accent4 10" xfId="30139" hidden="1"/>
    <cellStyle name="40% - Accent4 10" xfId="30322" hidden="1"/>
    <cellStyle name="40% - Accent4 10" xfId="30398" hidden="1"/>
    <cellStyle name="40% - Accent4 10" xfId="30476" hidden="1"/>
    <cellStyle name="40% - Accent4 10" xfId="30659" hidden="1"/>
    <cellStyle name="40% - Accent4 10" xfId="30735" hidden="1"/>
    <cellStyle name="40% - Accent4 10" xfId="30837" hidden="1"/>
    <cellStyle name="40% - Accent4 10" xfId="30911" hidden="1"/>
    <cellStyle name="40% - Accent4 10" xfId="30987" hidden="1"/>
    <cellStyle name="40% - Accent4 10" xfId="31065" hidden="1"/>
    <cellStyle name="40% - Accent4 10" xfId="31650" hidden="1"/>
    <cellStyle name="40% - Accent4 10" xfId="31726" hidden="1"/>
    <cellStyle name="40% - Accent4 10" xfId="31805" hidden="1"/>
    <cellStyle name="40% - Accent4 10" xfId="31896" hidden="1"/>
    <cellStyle name="40% - Accent4 10" xfId="31357" hidden="1"/>
    <cellStyle name="40% - Accent4 10" xfId="31322" hidden="1"/>
    <cellStyle name="40% - Accent4 10" xfId="32245" hidden="1"/>
    <cellStyle name="40% - Accent4 10" xfId="32321" hidden="1"/>
    <cellStyle name="40% - Accent4 10" xfId="32399" hidden="1"/>
    <cellStyle name="40% - Accent4 10" xfId="32474" hidden="1"/>
    <cellStyle name="40% - Accent4 10" xfId="31424" hidden="1"/>
    <cellStyle name="40% - Accent4 10" xfId="31423" hidden="1"/>
    <cellStyle name="40% - Accent4 10" xfId="32777" hidden="1"/>
    <cellStyle name="40% - Accent4 10" xfId="32853" hidden="1"/>
    <cellStyle name="40% - Accent4 10" xfId="32931" hidden="1"/>
    <cellStyle name="40% - Accent4 10" xfId="33114" hidden="1"/>
    <cellStyle name="40% - Accent4 10" xfId="33190" hidden="1"/>
    <cellStyle name="40% - Accent4 10" xfId="33268" hidden="1"/>
    <cellStyle name="40% - Accent4 10" xfId="33451" hidden="1"/>
    <cellStyle name="40% - Accent4 10" xfId="33527" hidden="1"/>
    <cellStyle name="40% - Accent4 10" xfId="33628" hidden="1"/>
    <cellStyle name="40% - Accent4 10" xfId="33702" hidden="1"/>
    <cellStyle name="40% - Accent4 10" xfId="33778" hidden="1"/>
    <cellStyle name="40% - Accent4 10" xfId="33856" hidden="1"/>
    <cellStyle name="40% - Accent4 10" xfId="34441" hidden="1"/>
    <cellStyle name="40% - Accent4 10" xfId="34517" hidden="1"/>
    <cellStyle name="40% - Accent4 10" xfId="34596" hidden="1"/>
    <cellStyle name="40% - Accent4 10" xfId="34687" hidden="1"/>
    <cellStyle name="40% - Accent4 10" xfId="34148" hidden="1"/>
    <cellStyle name="40% - Accent4 10" xfId="34113" hidden="1"/>
    <cellStyle name="40% - Accent4 10" xfId="35036" hidden="1"/>
    <cellStyle name="40% - Accent4 10" xfId="35112" hidden="1"/>
    <cellStyle name="40% - Accent4 10" xfId="35190" hidden="1"/>
    <cellStyle name="40% - Accent4 10" xfId="35265" hidden="1"/>
    <cellStyle name="40% - Accent4 10" xfId="34215" hidden="1"/>
    <cellStyle name="40% - Accent4 10" xfId="34214" hidden="1"/>
    <cellStyle name="40% - Accent4 10" xfId="35568" hidden="1"/>
    <cellStyle name="40% - Accent4 10" xfId="35644" hidden="1"/>
    <cellStyle name="40% - Accent4 10" xfId="35722" hidden="1"/>
    <cellStyle name="40% - Accent4 10" xfId="35905" hidden="1"/>
    <cellStyle name="40% - Accent4 10" xfId="35981" hidden="1"/>
    <cellStyle name="40% - Accent4 10" xfId="36059" hidden="1"/>
    <cellStyle name="40% - Accent4 10" xfId="36242" hidden="1"/>
    <cellStyle name="40% - Accent4 10" xfId="36318" hidden="1"/>
    <cellStyle name="40% - Accent4 10" xfId="36420" hidden="1"/>
    <cellStyle name="40% - Accent4 10" xfId="36494" hidden="1"/>
    <cellStyle name="40% - Accent4 10" xfId="36570" hidden="1"/>
    <cellStyle name="40% - Accent4 10" xfId="36648" hidden="1"/>
    <cellStyle name="40% - Accent4 10" xfId="37233" hidden="1"/>
    <cellStyle name="40% - Accent4 10" xfId="37309" hidden="1"/>
    <cellStyle name="40% - Accent4 10" xfId="37388" hidden="1"/>
    <cellStyle name="40% - Accent4 10" xfId="37479" hidden="1"/>
    <cellStyle name="40% - Accent4 10" xfId="36940" hidden="1"/>
    <cellStyle name="40% - Accent4 10" xfId="36905" hidden="1"/>
    <cellStyle name="40% - Accent4 10" xfId="37828" hidden="1"/>
    <cellStyle name="40% - Accent4 10" xfId="37904" hidden="1"/>
    <cellStyle name="40% - Accent4 10" xfId="37982" hidden="1"/>
    <cellStyle name="40% - Accent4 10" xfId="38057" hidden="1"/>
    <cellStyle name="40% - Accent4 10" xfId="37007" hidden="1"/>
    <cellStyle name="40% - Accent4 10" xfId="37006" hidden="1"/>
    <cellStyle name="40% - Accent4 10" xfId="38360" hidden="1"/>
    <cellStyle name="40% - Accent4 10" xfId="38436" hidden="1"/>
    <cellStyle name="40% - Accent4 10" xfId="38514" hidden="1"/>
    <cellStyle name="40% - Accent4 10" xfId="38697" hidden="1"/>
    <cellStyle name="40% - Accent4 10" xfId="38773" hidden="1"/>
    <cellStyle name="40% - Accent4 10" xfId="38851" hidden="1"/>
    <cellStyle name="40% - Accent4 10" xfId="39034" hidden="1"/>
    <cellStyle name="40% - Accent4 10" xfId="39110" hidden="1"/>
    <cellStyle name="40% - Accent4 10" xfId="39212" hidden="1"/>
    <cellStyle name="40% - Accent4 10" xfId="39286" hidden="1"/>
    <cellStyle name="40% - Accent4 10" xfId="39362" hidden="1"/>
    <cellStyle name="40% - Accent4 10" xfId="39440" hidden="1"/>
    <cellStyle name="40% - Accent4 10" xfId="40025" hidden="1"/>
    <cellStyle name="40% - Accent4 10" xfId="40101" hidden="1"/>
    <cellStyle name="40% - Accent4 10" xfId="40180" hidden="1"/>
    <cellStyle name="40% - Accent4 10" xfId="40271" hidden="1"/>
    <cellStyle name="40% - Accent4 10" xfId="39732" hidden="1"/>
    <cellStyle name="40% - Accent4 10" xfId="39697" hidden="1"/>
    <cellStyle name="40% - Accent4 10" xfId="40620" hidden="1"/>
    <cellStyle name="40% - Accent4 10" xfId="40696" hidden="1"/>
    <cellStyle name="40% - Accent4 10" xfId="40774" hidden="1"/>
    <cellStyle name="40% - Accent4 10" xfId="40849" hidden="1"/>
    <cellStyle name="40% - Accent4 10" xfId="39799" hidden="1"/>
    <cellStyle name="40% - Accent4 10" xfId="39798" hidden="1"/>
    <cellStyle name="40% - Accent4 10" xfId="41152" hidden="1"/>
    <cellStyle name="40% - Accent4 10" xfId="41228" hidden="1"/>
    <cellStyle name="40% - Accent4 10" xfId="41306" hidden="1"/>
    <cellStyle name="40% - Accent4 10" xfId="41489" hidden="1"/>
    <cellStyle name="40% - Accent4 10" xfId="41565" hidden="1"/>
    <cellStyle name="40% - Accent4 10" xfId="41643" hidden="1"/>
    <cellStyle name="40% - Accent4 10" xfId="41826" hidden="1"/>
    <cellStyle name="40% - Accent4 10" xfId="41902" hidden="1"/>
    <cellStyle name="40% - Accent4 10" xfId="42002" hidden="1"/>
    <cellStyle name="40% - Accent4 10" xfId="42076" hidden="1"/>
    <cellStyle name="40% - Accent4 10" xfId="42152" hidden="1"/>
    <cellStyle name="40% - Accent4 10" xfId="42230" hidden="1"/>
    <cellStyle name="40% - Accent4 10" xfId="42815" hidden="1"/>
    <cellStyle name="40% - Accent4 10" xfId="42891" hidden="1"/>
    <cellStyle name="40% - Accent4 10" xfId="42970" hidden="1"/>
    <cellStyle name="40% - Accent4 10" xfId="43061" hidden="1"/>
    <cellStyle name="40% - Accent4 10" xfId="42522" hidden="1"/>
    <cellStyle name="40% - Accent4 10" xfId="42487" hidden="1"/>
    <cellStyle name="40% - Accent4 10" xfId="43410" hidden="1"/>
    <cellStyle name="40% - Accent4 10" xfId="43486" hidden="1"/>
    <cellStyle name="40% - Accent4 10" xfId="43564" hidden="1"/>
    <cellStyle name="40% - Accent4 10" xfId="43639" hidden="1"/>
    <cellStyle name="40% - Accent4 10" xfId="42589" hidden="1"/>
    <cellStyle name="40% - Accent4 10" xfId="42588" hidden="1"/>
    <cellStyle name="40% - Accent4 10" xfId="43942" hidden="1"/>
    <cellStyle name="40% - Accent4 10" xfId="44018" hidden="1"/>
    <cellStyle name="40% - Accent4 10" xfId="44096" hidden="1"/>
    <cellStyle name="40% - Accent4 10" xfId="44279" hidden="1"/>
    <cellStyle name="40% - Accent4 10" xfId="44355" hidden="1"/>
    <cellStyle name="40% - Accent4 10" xfId="44433" hidden="1"/>
    <cellStyle name="40% - Accent4 10" xfId="44616" hidden="1"/>
    <cellStyle name="40% - Accent4 10" xfId="44692" hidden="1"/>
    <cellStyle name="40% - Accent4 10" xfId="44794" hidden="1"/>
    <cellStyle name="40% - Accent4 10" xfId="44868" hidden="1"/>
    <cellStyle name="40% - Accent4 10" xfId="44944" hidden="1"/>
    <cellStyle name="40% - Accent4 10" xfId="45022" hidden="1"/>
    <cellStyle name="40% - Accent4 10" xfId="45607" hidden="1"/>
    <cellStyle name="40% - Accent4 10" xfId="45683" hidden="1"/>
    <cellStyle name="40% - Accent4 10" xfId="45762" hidden="1"/>
    <cellStyle name="40% - Accent4 10" xfId="45853" hidden="1"/>
    <cellStyle name="40% - Accent4 10" xfId="45314" hidden="1"/>
    <cellStyle name="40% - Accent4 10" xfId="45279" hidden="1"/>
    <cellStyle name="40% - Accent4 10" xfId="46202" hidden="1"/>
    <cellStyle name="40% - Accent4 10" xfId="46278" hidden="1"/>
    <cellStyle name="40% - Accent4 10" xfId="46356" hidden="1"/>
    <cellStyle name="40% - Accent4 10" xfId="46431" hidden="1"/>
    <cellStyle name="40% - Accent4 10" xfId="45381" hidden="1"/>
    <cellStyle name="40% - Accent4 10" xfId="45380" hidden="1"/>
    <cellStyle name="40% - Accent4 10" xfId="46734" hidden="1"/>
    <cellStyle name="40% - Accent4 10" xfId="46810" hidden="1"/>
    <cellStyle name="40% - Accent4 10" xfId="46888" hidden="1"/>
    <cellStyle name="40% - Accent4 10" xfId="47071" hidden="1"/>
    <cellStyle name="40% - Accent4 10" xfId="47147" hidden="1"/>
    <cellStyle name="40% - Accent4 10" xfId="47225" hidden="1"/>
    <cellStyle name="40% - Accent4 10" xfId="47408" hidden="1"/>
    <cellStyle name="40% - Accent4 10" xfId="47484" hidden="1"/>
    <cellStyle name="40% - Accent4 10" xfId="47586" hidden="1"/>
    <cellStyle name="40% - Accent4 10" xfId="47660" hidden="1"/>
    <cellStyle name="40% - Accent4 10" xfId="47736" hidden="1"/>
    <cellStyle name="40% - Accent4 10" xfId="47814" hidden="1"/>
    <cellStyle name="40% - Accent4 10" xfId="48399" hidden="1"/>
    <cellStyle name="40% - Accent4 10" xfId="48475" hidden="1"/>
    <cellStyle name="40% - Accent4 10" xfId="48554" hidden="1"/>
    <cellStyle name="40% - Accent4 10" xfId="48645" hidden="1"/>
    <cellStyle name="40% - Accent4 10" xfId="48106" hidden="1"/>
    <cellStyle name="40% - Accent4 10" xfId="48071" hidden="1"/>
    <cellStyle name="40% - Accent4 10" xfId="48994" hidden="1"/>
    <cellStyle name="40% - Accent4 10" xfId="49070" hidden="1"/>
    <cellStyle name="40% - Accent4 10" xfId="49148" hidden="1"/>
    <cellStyle name="40% - Accent4 10" xfId="49223" hidden="1"/>
    <cellStyle name="40% - Accent4 10" xfId="48173" hidden="1"/>
    <cellStyle name="40% - Accent4 10" xfId="48172" hidden="1"/>
    <cellStyle name="40% - Accent4 10" xfId="49526" hidden="1"/>
    <cellStyle name="40% - Accent4 10" xfId="49602" hidden="1"/>
    <cellStyle name="40% - Accent4 10" xfId="49680" hidden="1"/>
    <cellStyle name="40% - Accent4 10" xfId="49863" hidden="1"/>
    <cellStyle name="40% - Accent4 10" xfId="49939" hidden="1"/>
    <cellStyle name="40% - Accent4 10" xfId="50017" hidden="1"/>
    <cellStyle name="40% - Accent4 10" xfId="50200" hidden="1"/>
    <cellStyle name="40% - Accent4 10" xfId="50276" hidden="1"/>
    <cellStyle name="40% - Accent4 10" xfId="50376" hidden="1"/>
    <cellStyle name="40% - Accent4 10" xfId="50450" hidden="1"/>
    <cellStyle name="40% - Accent4 10" xfId="50526" hidden="1"/>
    <cellStyle name="40% - Accent4 10" xfId="50604" hidden="1"/>
    <cellStyle name="40% - Accent4 10" xfId="51189" hidden="1"/>
    <cellStyle name="40% - Accent4 10" xfId="51265" hidden="1"/>
    <cellStyle name="40% - Accent4 10" xfId="51344" hidden="1"/>
    <cellStyle name="40% - Accent4 10" xfId="51435" hidden="1"/>
    <cellStyle name="40% - Accent4 10" xfId="50896" hidden="1"/>
    <cellStyle name="40% - Accent4 10" xfId="50861" hidden="1"/>
    <cellStyle name="40% - Accent4 10" xfId="51784" hidden="1"/>
    <cellStyle name="40% - Accent4 10" xfId="51860" hidden="1"/>
    <cellStyle name="40% - Accent4 10" xfId="51938" hidden="1"/>
    <cellStyle name="40% - Accent4 10" xfId="52013" hidden="1"/>
    <cellStyle name="40% - Accent4 10" xfId="50963" hidden="1"/>
    <cellStyle name="40% - Accent4 10" xfId="50962" hidden="1"/>
    <cellStyle name="40% - Accent4 10" xfId="52316" hidden="1"/>
    <cellStyle name="40% - Accent4 10" xfId="52392" hidden="1"/>
    <cellStyle name="40% - Accent4 10" xfId="52470" hidden="1"/>
    <cellStyle name="40% - Accent4 10" xfId="52653" hidden="1"/>
    <cellStyle name="40% - Accent4 10" xfId="52729" hidden="1"/>
    <cellStyle name="40% - Accent4 10" xfId="52807" hidden="1"/>
    <cellStyle name="40% - Accent4 10" xfId="52990" hidden="1"/>
    <cellStyle name="40% - Accent4 10" xfId="53066" hidden="1"/>
    <cellStyle name="40% - Accent4 10" xfId="53168" hidden="1"/>
    <cellStyle name="40% - Accent4 10" xfId="53242" hidden="1"/>
    <cellStyle name="40% - Accent4 10" xfId="53318" hidden="1"/>
    <cellStyle name="40% - Accent4 10" xfId="53396" hidden="1"/>
    <cellStyle name="40% - Accent4 10" xfId="53981" hidden="1"/>
    <cellStyle name="40% - Accent4 10" xfId="54057" hidden="1"/>
    <cellStyle name="40% - Accent4 10" xfId="54136" hidden="1"/>
    <cellStyle name="40% - Accent4 10" xfId="54227" hidden="1"/>
    <cellStyle name="40% - Accent4 10" xfId="53688" hidden="1"/>
    <cellStyle name="40% - Accent4 10" xfId="53653" hidden="1"/>
    <cellStyle name="40% - Accent4 10" xfId="54576" hidden="1"/>
    <cellStyle name="40% - Accent4 10" xfId="54652" hidden="1"/>
    <cellStyle name="40% - Accent4 10" xfId="54730" hidden="1"/>
    <cellStyle name="40% - Accent4 10" xfId="54805" hidden="1"/>
    <cellStyle name="40% - Accent4 10" xfId="53755" hidden="1"/>
    <cellStyle name="40% - Accent4 10" xfId="53754" hidden="1"/>
    <cellStyle name="40% - Accent4 10" xfId="55108" hidden="1"/>
    <cellStyle name="40% - Accent4 10" xfId="55184" hidden="1"/>
    <cellStyle name="40% - Accent4 10" xfId="55262" hidden="1"/>
    <cellStyle name="40% - Accent4 10" xfId="55445" hidden="1"/>
    <cellStyle name="40% - Accent4 10" xfId="55521" hidden="1"/>
    <cellStyle name="40% - Accent4 10" xfId="55599" hidden="1"/>
    <cellStyle name="40% - Accent4 10" xfId="55782" hidden="1"/>
    <cellStyle name="40% - Accent4 10" xfId="55858" hidden="1"/>
    <cellStyle name="40% - Accent4 10" xfId="55960" hidden="1"/>
    <cellStyle name="40% - Accent4 10" xfId="56034" hidden="1"/>
    <cellStyle name="40% - Accent4 10" xfId="56110" hidden="1"/>
    <cellStyle name="40% - Accent4 10" xfId="56188" hidden="1"/>
    <cellStyle name="40% - Accent4 10" xfId="56773" hidden="1"/>
    <cellStyle name="40% - Accent4 10" xfId="56849" hidden="1"/>
    <cellStyle name="40% - Accent4 10" xfId="56928" hidden="1"/>
    <cellStyle name="40% - Accent4 10" xfId="57019" hidden="1"/>
    <cellStyle name="40% - Accent4 10" xfId="56480" hidden="1"/>
    <cellStyle name="40% - Accent4 10" xfId="56445" hidden="1"/>
    <cellStyle name="40% - Accent4 10" xfId="57368" hidden="1"/>
    <cellStyle name="40% - Accent4 10" xfId="57444" hidden="1"/>
    <cellStyle name="40% - Accent4 10" xfId="57522" hidden="1"/>
    <cellStyle name="40% - Accent4 10" xfId="57597" hidden="1"/>
    <cellStyle name="40% - Accent4 10" xfId="56547" hidden="1"/>
    <cellStyle name="40% - Accent4 10" xfId="56546" hidden="1"/>
    <cellStyle name="40% - Accent4 10" xfId="57900" hidden="1"/>
    <cellStyle name="40% - Accent4 10" xfId="57976" hidden="1"/>
    <cellStyle name="40% - Accent4 10" xfId="58054" hidden="1"/>
    <cellStyle name="40% - Accent4 10" xfId="58237" hidden="1"/>
    <cellStyle name="40% - Accent4 10" xfId="58313" hidden="1"/>
    <cellStyle name="40% - Accent4 10" xfId="58391" hidden="1"/>
    <cellStyle name="40% - Accent4 10" xfId="58574" hidden="1"/>
    <cellStyle name="40% - Accent4 10" xfId="58650" hidden="1"/>
    <cellStyle name="40% - Accent4 11" xfId="90" hidden="1"/>
    <cellStyle name="40% - Accent4 11" xfId="166" hidden="1"/>
    <cellStyle name="40% - Accent4 11" xfId="278" hidden="1"/>
    <cellStyle name="40% - Accent4 11" xfId="422" hidden="1"/>
    <cellStyle name="40% - Accent4 11" xfId="1431" hidden="1"/>
    <cellStyle name="40% - Accent4 11" xfId="1576" hidden="1"/>
    <cellStyle name="40% - Accent4 11" xfId="1718" hidden="1"/>
    <cellStyle name="40% - Accent4 11" xfId="1754" hidden="1"/>
    <cellStyle name="40% - Accent4 11" xfId="1226" hidden="1"/>
    <cellStyle name="40% - Accent4 11" xfId="1181" hidden="1"/>
    <cellStyle name="40% - Accent4 11" xfId="2506" hidden="1"/>
    <cellStyle name="40% - Accent4 11" xfId="2635" hidden="1"/>
    <cellStyle name="40% - Accent4 11" xfId="2783" hidden="1"/>
    <cellStyle name="40% - Accent4 11" xfId="2823" hidden="1"/>
    <cellStyle name="40% - Accent4 11" xfId="1779" hidden="1"/>
    <cellStyle name="40% - Accent4 11" xfId="896" hidden="1"/>
    <cellStyle name="40% - Accent4 11" xfId="3552" hidden="1"/>
    <cellStyle name="40% - Accent4 11" xfId="3650" hidden="1"/>
    <cellStyle name="40% - Accent4 11" xfId="3741" hidden="1"/>
    <cellStyle name="40% - Accent4 11" xfId="4317" hidden="1"/>
    <cellStyle name="40% - Accent4 11" xfId="4427" hidden="1"/>
    <cellStyle name="40% - Accent4 11" xfId="4540" hidden="1"/>
    <cellStyle name="40% - Accent4 11" xfId="4922" hidden="1"/>
    <cellStyle name="40% - Accent4 11" xfId="5002" hidden="1"/>
    <cellStyle name="40% - Accent4 11" xfId="5526" hidden="1"/>
    <cellStyle name="40% - Accent4 11" xfId="5600" hidden="1"/>
    <cellStyle name="40% - Accent4 11" xfId="5676" hidden="1"/>
    <cellStyle name="40% - Accent4 11" xfId="5754" hidden="1"/>
    <cellStyle name="40% - Accent4 11" xfId="6339" hidden="1"/>
    <cellStyle name="40% - Accent4 11" xfId="6415" hidden="1"/>
    <cellStyle name="40% - Accent4 11" xfId="6494" hidden="1"/>
    <cellStyle name="40% - Accent4 11" xfId="6518" hidden="1"/>
    <cellStyle name="40% - Accent4 11" xfId="6209" hidden="1"/>
    <cellStyle name="40% - Accent4 11" xfId="6170" hidden="1"/>
    <cellStyle name="40% - Accent4 11" xfId="6934" hidden="1"/>
    <cellStyle name="40% - Accent4 11" xfId="7010" hidden="1"/>
    <cellStyle name="40% - Accent4 11" xfId="7088" hidden="1"/>
    <cellStyle name="40% - Accent4 11" xfId="7109" hidden="1"/>
    <cellStyle name="40% - Accent4 11" xfId="6542" hidden="1"/>
    <cellStyle name="40% - Accent4 11" xfId="5995" hidden="1"/>
    <cellStyle name="40% - Accent4 11" xfId="7466" hidden="1"/>
    <cellStyle name="40% - Accent4 11" xfId="7542" hidden="1"/>
    <cellStyle name="40% - Accent4 11" xfId="7620" hidden="1"/>
    <cellStyle name="40% - Accent4 11" xfId="7803" hidden="1"/>
    <cellStyle name="40% - Accent4 11" xfId="7879" hidden="1"/>
    <cellStyle name="40% - Accent4 11" xfId="7957" hidden="1"/>
    <cellStyle name="40% - Accent4 11" xfId="8140" hidden="1"/>
    <cellStyle name="40% - Accent4 11" xfId="8216" hidden="1"/>
    <cellStyle name="40% - Accent4 11" xfId="8318" hidden="1"/>
    <cellStyle name="40% - Accent4 11" xfId="8392" hidden="1"/>
    <cellStyle name="40% - Accent4 11" xfId="8468" hidden="1"/>
    <cellStyle name="40% - Accent4 11" xfId="8546" hidden="1"/>
    <cellStyle name="40% - Accent4 11" xfId="9131" hidden="1"/>
    <cellStyle name="40% - Accent4 11" xfId="9207" hidden="1"/>
    <cellStyle name="40% - Accent4 11" xfId="9286" hidden="1"/>
    <cellStyle name="40% - Accent4 11" xfId="9310" hidden="1"/>
    <cellStyle name="40% - Accent4 11" xfId="9001" hidden="1"/>
    <cellStyle name="40% - Accent4 11" xfId="8962" hidden="1"/>
    <cellStyle name="40% - Accent4 11" xfId="9726" hidden="1"/>
    <cellStyle name="40% - Accent4 11" xfId="9802" hidden="1"/>
    <cellStyle name="40% - Accent4 11" xfId="9880" hidden="1"/>
    <cellStyle name="40% - Accent4 11" xfId="9901" hidden="1"/>
    <cellStyle name="40% - Accent4 11" xfId="9334" hidden="1"/>
    <cellStyle name="40% - Accent4 11" xfId="8787" hidden="1"/>
    <cellStyle name="40% - Accent4 11" xfId="10258" hidden="1"/>
    <cellStyle name="40% - Accent4 11" xfId="10334" hidden="1"/>
    <cellStyle name="40% - Accent4 11" xfId="10412" hidden="1"/>
    <cellStyle name="40% - Accent4 11" xfId="10595" hidden="1"/>
    <cellStyle name="40% - Accent4 11" xfId="10671" hidden="1"/>
    <cellStyle name="40% - Accent4 11" xfId="10749" hidden="1"/>
    <cellStyle name="40% - Accent4 11" xfId="10932" hidden="1"/>
    <cellStyle name="40% - Accent4 11" xfId="11008" hidden="1"/>
    <cellStyle name="40% - Accent4 11" xfId="5388" hidden="1"/>
    <cellStyle name="40% - Accent4 11" xfId="5314" hidden="1"/>
    <cellStyle name="40% - Accent4 11" xfId="5234" hidden="1"/>
    <cellStyle name="40% - Accent4 11" xfId="5150" hidden="1"/>
    <cellStyle name="40% - Accent4 11" xfId="3983" hidden="1"/>
    <cellStyle name="40% - Accent4 11" xfId="3902" hidden="1"/>
    <cellStyle name="40% - Accent4 11" xfId="3816" hidden="1"/>
    <cellStyle name="40% - Accent4 11" xfId="3789" hidden="1"/>
    <cellStyle name="40% - Accent4 11" xfId="4219" hidden="1"/>
    <cellStyle name="40% - Accent4 11" xfId="4261" hidden="1"/>
    <cellStyle name="40% - Accent4 11" xfId="2846" hidden="1"/>
    <cellStyle name="40% - Accent4 11" xfId="2697" hidden="1"/>
    <cellStyle name="40% - Accent4 11" xfId="2517" hidden="1"/>
    <cellStyle name="40% - Accent4 11" xfId="2453" hidden="1"/>
    <cellStyle name="40% - Accent4 11" xfId="3754" hidden="1"/>
    <cellStyle name="40% - Accent4 11" xfId="4660" hidden="1"/>
    <cellStyle name="40% - Accent4 11" xfId="1656" hidden="1"/>
    <cellStyle name="40% - Accent4 11" xfId="1495" hidden="1"/>
    <cellStyle name="40% - Accent4 11" xfId="1327" hidden="1"/>
    <cellStyle name="40% - Accent4 11" xfId="847" hidden="1"/>
    <cellStyle name="40% - Accent4 11" xfId="771" hidden="1"/>
    <cellStyle name="40% - Accent4 11" xfId="594" hidden="1"/>
    <cellStyle name="40% - Accent4 11" xfId="11084" hidden="1"/>
    <cellStyle name="40% - Accent4 11" xfId="11160" hidden="1"/>
    <cellStyle name="40% - Accent4 11" xfId="11262" hidden="1"/>
    <cellStyle name="40% - Accent4 11" xfId="11336" hidden="1"/>
    <cellStyle name="40% - Accent4 11" xfId="11412" hidden="1"/>
    <cellStyle name="40% - Accent4 11" xfId="11490" hidden="1"/>
    <cellStyle name="40% - Accent4 11" xfId="12075" hidden="1"/>
    <cellStyle name="40% - Accent4 11" xfId="12151" hidden="1"/>
    <cellStyle name="40% - Accent4 11" xfId="12230" hidden="1"/>
    <cellStyle name="40% - Accent4 11" xfId="12254" hidden="1"/>
    <cellStyle name="40% - Accent4 11" xfId="11945" hidden="1"/>
    <cellStyle name="40% - Accent4 11" xfId="11906" hidden="1"/>
    <cellStyle name="40% - Accent4 11" xfId="12670" hidden="1"/>
    <cellStyle name="40% - Accent4 11" xfId="12746" hidden="1"/>
    <cellStyle name="40% - Accent4 11" xfId="12824" hidden="1"/>
    <cellStyle name="40% - Accent4 11" xfId="12845" hidden="1"/>
    <cellStyle name="40% - Accent4 11" xfId="12278" hidden="1"/>
    <cellStyle name="40% - Accent4 11" xfId="11731" hidden="1"/>
    <cellStyle name="40% - Accent4 11" xfId="13202" hidden="1"/>
    <cellStyle name="40% - Accent4 11" xfId="13278" hidden="1"/>
    <cellStyle name="40% - Accent4 11" xfId="13356" hidden="1"/>
    <cellStyle name="40% - Accent4 11" xfId="13539" hidden="1"/>
    <cellStyle name="40% - Accent4 11" xfId="13615" hidden="1"/>
    <cellStyle name="40% - Accent4 11" xfId="13693" hidden="1"/>
    <cellStyle name="40% - Accent4 11" xfId="13876" hidden="1"/>
    <cellStyle name="40% - Accent4 11" xfId="13952" hidden="1"/>
    <cellStyle name="40% - Accent4 11" xfId="14054" hidden="1"/>
    <cellStyle name="40% - Accent4 11" xfId="14128" hidden="1"/>
    <cellStyle name="40% - Accent4 11" xfId="14204" hidden="1"/>
    <cellStyle name="40% - Accent4 11" xfId="14282" hidden="1"/>
    <cellStyle name="40% - Accent4 11" xfId="14867" hidden="1"/>
    <cellStyle name="40% - Accent4 11" xfId="14943" hidden="1"/>
    <cellStyle name="40% - Accent4 11" xfId="15022" hidden="1"/>
    <cellStyle name="40% - Accent4 11" xfId="15046" hidden="1"/>
    <cellStyle name="40% - Accent4 11" xfId="14737" hidden="1"/>
    <cellStyle name="40% - Accent4 11" xfId="14698" hidden="1"/>
    <cellStyle name="40% - Accent4 11" xfId="15462" hidden="1"/>
    <cellStyle name="40% - Accent4 11" xfId="15538" hidden="1"/>
    <cellStyle name="40% - Accent4 11" xfId="15616" hidden="1"/>
    <cellStyle name="40% - Accent4 11" xfId="15637" hidden="1"/>
    <cellStyle name="40% - Accent4 11" xfId="15070" hidden="1"/>
    <cellStyle name="40% - Accent4 11" xfId="14523" hidden="1"/>
    <cellStyle name="40% - Accent4 11" xfId="15994" hidden="1"/>
    <cellStyle name="40% - Accent4 11" xfId="16070" hidden="1"/>
    <cellStyle name="40% - Accent4 11" xfId="16148" hidden="1"/>
    <cellStyle name="40% - Accent4 11" xfId="16331" hidden="1"/>
    <cellStyle name="40% - Accent4 11" xfId="16407" hidden="1"/>
    <cellStyle name="40% - Accent4 11" xfId="16485" hidden="1"/>
    <cellStyle name="40% - Accent4 11" xfId="16668" hidden="1"/>
    <cellStyle name="40% - Accent4 11" xfId="16744" hidden="1"/>
    <cellStyle name="40% - Accent4 11" xfId="16887" hidden="1"/>
    <cellStyle name="40% - Accent4 11" xfId="16961" hidden="1"/>
    <cellStyle name="40% - Accent4 11" xfId="17037" hidden="1"/>
    <cellStyle name="40% - Accent4 11" xfId="17115" hidden="1"/>
    <cellStyle name="40% - Accent4 11" xfId="17700" hidden="1"/>
    <cellStyle name="40% - Accent4 11" xfId="17776" hidden="1"/>
    <cellStyle name="40% - Accent4 11" xfId="17855" hidden="1"/>
    <cellStyle name="40% - Accent4 11" xfId="17879" hidden="1"/>
    <cellStyle name="40% - Accent4 11" xfId="17570" hidden="1"/>
    <cellStyle name="40% - Accent4 11" xfId="17531" hidden="1"/>
    <cellStyle name="40% - Accent4 11" xfId="18295" hidden="1"/>
    <cellStyle name="40% - Accent4 11" xfId="18371" hidden="1"/>
    <cellStyle name="40% - Accent4 11" xfId="18449" hidden="1"/>
    <cellStyle name="40% - Accent4 11" xfId="18470" hidden="1"/>
    <cellStyle name="40% - Accent4 11" xfId="17903" hidden="1"/>
    <cellStyle name="40% - Accent4 11" xfId="17356" hidden="1"/>
    <cellStyle name="40% - Accent4 11" xfId="18827" hidden="1"/>
    <cellStyle name="40% - Accent4 11" xfId="18903" hidden="1"/>
    <cellStyle name="40% - Accent4 11" xfId="18981" hidden="1"/>
    <cellStyle name="40% - Accent4 11" xfId="19164" hidden="1"/>
    <cellStyle name="40% - Accent4 11" xfId="19240" hidden="1"/>
    <cellStyle name="40% - Accent4 11" xfId="19318" hidden="1"/>
    <cellStyle name="40% - Accent4 11" xfId="19501" hidden="1"/>
    <cellStyle name="40% - Accent4 11" xfId="19577" hidden="1"/>
    <cellStyle name="40% - Accent4 11" xfId="19680" hidden="1"/>
    <cellStyle name="40% - Accent4 11" xfId="19754" hidden="1"/>
    <cellStyle name="40% - Accent4 11" xfId="19830" hidden="1"/>
    <cellStyle name="40% - Accent4 11" xfId="19908" hidden="1"/>
    <cellStyle name="40% - Accent4 11" xfId="20493" hidden="1"/>
    <cellStyle name="40% - Accent4 11" xfId="20569" hidden="1"/>
    <cellStyle name="40% - Accent4 11" xfId="20648" hidden="1"/>
    <cellStyle name="40% - Accent4 11" xfId="20672" hidden="1"/>
    <cellStyle name="40% - Accent4 11" xfId="20363" hidden="1"/>
    <cellStyle name="40% - Accent4 11" xfId="20324" hidden="1"/>
    <cellStyle name="40% - Accent4 11" xfId="21088" hidden="1"/>
    <cellStyle name="40% - Accent4 11" xfId="21164" hidden="1"/>
    <cellStyle name="40% - Accent4 11" xfId="21242" hidden="1"/>
    <cellStyle name="40% - Accent4 11" xfId="21263" hidden="1"/>
    <cellStyle name="40% - Accent4 11" xfId="20696" hidden="1"/>
    <cellStyle name="40% - Accent4 11" xfId="20149" hidden="1"/>
    <cellStyle name="40% - Accent4 11" xfId="21620" hidden="1"/>
    <cellStyle name="40% - Accent4 11" xfId="21696" hidden="1"/>
    <cellStyle name="40% - Accent4 11" xfId="21774" hidden="1"/>
    <cellStyle name="40% - Accent4 11" xfId="21957" hidden="1"/>
    <cellStyle name="40% - Accent4 11" xfId="22033" hidden="1"/>
    <cellStyle name="40% - Accent4 11" xfId="22111" hidden="1"/>
    <cellStyle name="40% - Accent4 11" xfId="22294" hidden="1"/>
    <cellStyle name="40% - Accent4 11" xfId="22370" hidden="1"/>
    <cellStyle name="40% - Accent4 11" xfId="22472" hidden="1"/>
    <cellStyle name="40% - Accent4 11" xfId="22546" hidden="1"/>
    <cellStyle name="40% - Accent4 11" xfId="22622" hidden="1"/>
    <cellStyle name="40% - Accent4 11" xfId="22700" hidden="1"/>
    <cellStyle name="40% - Accent4 11" xfId="23285" hidden="1"/>
    <cellStyle name="40% - Accent4 11" xfId="23361" hidden="1"/>
    <cellStyle name="40% - Accent4 11" xfId="23440" hidden="1"/>
    <cellStyle name="40% - Accent4 11" xfId="23464" hidden="1"/>
    <cellStyle name="40% - Accent4 11" xfId="23155" hidden="1"/>
    <cellStyle name="40% - Accent4 11" xfId="23116" hidden="1"/>
    <cellStyle name="40% - Accent4 11" xfId="23880" hidden="1"/>
    <cellStyle name="40% - Accent4 11" xfId="23956" hidden="1"/>
    <cellStyle name="40% - Accent4 11" xfId="24034" hidden="1"/>
    <cellStyle name="40% - Accent4 11" xfId="24055" hidden="1"/>
    <cellStyle name="40% - Accent4 11" xfId="23488" hidden="1"/>
    <cellStyle name="40% - Accent4 11" xfId="22941" hidden="1"/>
    <cellStyle name="40% - Accent4 11" xfId="24412" hidden="1"/>
    <cellStyle name="40% - Accent4 11" xfId="24488" hidden="1"/>
    <cellStyle name="40% - Accent4 11" xfId="24566" hidden="1"/>
    <cellStyle name="40% - Accent4 11" xfId="24749" hidden="1"/>
    <cellStyle name="40% - Accent4 11" xfId="24825" hidden="1"/>
    <cellStyle name="40% - Accent4 11" xfId="24903" hidden="1"/>
    <cellStyle name="40% - Accent4 11" xfId="25086" hidden="1"/>
    <cellStyle name="40% - Accent4 11" xfId="25162" hidden="1"/>
    <cellStyle name="40% - Accent4 11" xfId="25265" hidden="1"/>
    <cellStyle name="40% - Accent4 11" xfId="25339" hidden="1"/>
    <cellStyle name="40% - Accent4 11" xfId="25415" hidden="1"/>
    <cellStyle name="40% - Accent4 11" xfId="25493" hidden="1"/>
    <cellStyle name="40% - Accent4 11" xfId="26078" hidden="1"/>
    <cellStyle name="40% - Accent4 11" xfId="26154" hidden="1"/>
    <cellStyle name="40% - Accent4 11" xfId="26233" hidden="1"/>
    <cellStyle name="40% - Accent4 11" xfId="26257" hidden="1"/>
    <cellStyle name="40% - Accent4 11" xfId="25948" hidden="1"/>
    <cellStyle name="40% - Accent4 11" xfId="25909" hidden="1"/>
    <cellStyle name="40% - Accent4 11" xfId="26673" hidden="1"/>
    <cellStyle name="40% - Accent4 11" xfId="26749" hidden="1"/>
    <cellStyle name="40% - Accent4 11" xfId="26827" hidden="1"/>
    <cellStyle name="40% - Accent4 11" xfId="26848" hidden="1"/>
    <cellStyle name="40% - Accent4 11" xfId="26281" hidden="1"/>
    <cellStyle name="40% - Accent4 11" xfId="25734" hidden="1"/>
    <cellStyle name="40% - Accent4 11" xfId="27205" hidden="1"/>
    <cellStyle name="40% - Accent4 11" xfId="27281" hidden="1"/>
    <cellStyle name="40% - Accent4 11" xfId="27359" hidden="1"/>
    <cellStyle name="40% - Accent4 11" xfId="27542" hidden="1"/>
    <cellStyle name="40% - Accent4 11" xfId="27618" hidden="1"/>
    <cellStyle name="40% - Accent4 11" xfId="27696" hidden="1"/>
    <cellStyle name="40% - Accent4 11" xfId="27879" hidden="1"/>
    <cellStyle name="40% - Accent4 11" xfId="27955" hidden="1"/>
    <cellStyle name="40% - Accent4 11" xfId="28058" hidden="1"/>
    <cellStyle name="40% - Accent4 11" xfId="28132" hidden="1"/>
    <cellStyle name="40% - Accent4 11" xfId="28208" hidden="1"/>
    <cellStyle name="40% - Accent4 11" xfId="28286" hidden="1"/>
    <cellStyle name="40% - Accent4 11" xfId="28871" hidden="1"/>
    <cellStyle name="40% - Accent4 11" xfId="28947" hidden="1"/>
    <cellStyle name="40% - Accent4 11" xfId="29026" hidden="1"/>
    <cellStyle name="40% - Accent4 11" xfId="29050" hidden="1"/>
    <cellStyle name="40% - Accent4 11" xfId="28741" hidden="1"/>
    <cellStyle name="40% - Accent4 11" xfId="28702" hidden="1"/>
    <cellStyle name="40% - Accent4 11" xfId="29466" hidden="1"/>
    <cellStyle name="40% - Accent4 11" xfId="29542" hidden="1"/>
    <cellStyle name="40% - Accent4 11" xfId="29620" hidden="1"/>
    <cellStyle name="40% - Accent4 11" xfId="29641" hidden="1"/>
    <cellStyle name="40% - Accent4 11" xfId="29074" hidden="1"/>
    <cellStyle name="40% - Accent4 11" xfId="28527" hidden="1"/>
    <cellStyle name="40% - Accent4 11" xfId="29998" hidden="1"/>
    <cellStyle name="40% - Accent4 11" xfId="30074" hidden="1"/>
    <cellStyle name="40% - Accent4 11" xfId="30152" hidden="1"/>
    <cellStyle name="40% - Accent4 11" xfId="30335" hidden="1"/>
    <cellStyle name="40% - Accent4 11" xfId="30411" hidden="1"/>
    <cellStyle name="40% - Accent4 11" xfId="30489" hidden="1"/>
    <cellStyle name="40% - Accent4 11" xfId="30672" hidden="1"/>
    <cellStyle name="40% - Accent4 11" xfId="30748" hidden="1"/>
    <cellStyle name="40% - Accent4 11" xfId="30850" hidden="1"/>
    <cellStyle name="40% - Accent4 11" xfId="30924" hidden="1"/>
    <cellStyle name="40% - Accent4 11" xfId="31000" hidden="1"/>
    <cellStyle name="40% - Accent4 11" xfId="31078" hidden="1"/>
    <cellStyle name="40% - Accent4 11" xfId="31663" hidden="1"/>
    <cellStyle name="40% - Accent4 11" xfId="31739" hidden="1"/>
    <cellStyle name="40% - Accent4 11" xfId="31818" hidden="1"/>
    <cellStyle name="40% - Accent4 11" xfId="31842" hidden="1"/>
    <cellStyle name="40% - Accent4 11" xfId="31533" hidden="1"/>
    <cellStyle name="40% - Accent4 11" xfId="31494" hidden="1"/>
    <cellStyle name="40% - Accent4 11" xfId="32258" hidden="1"/>
    <cellStyle name="40% - Accent4 11" xfId="32334" hidden="1"/>
    <cellStyle name="40% - Accent4 11" xfId="32412" hidden="1"/>
    <cellStyle name="40% - Accent4 11" xfId="32433" hidden="1"/>
    <cellStyle name="40% - Accent4 11" xfId="31866" hidden="1"/>
    <cellStyle name="40% - Accent4 11" xfId="31319" hidden="1"/>
    <cellStyle name="40% - Accent4 11" xfId="32790" hidden="1"/>
    <cellStyle name="40% - Accent4 11" xfId="32866" hidden="1"/>
    <cellStyle name="40% - Accent4 11" xfId="32944" hidden="1"/>
    <cellStyle name="40% - Accent4 11" xfId="33127" hidden="1"/>
    <cellStyle name="40% - Accent4 11" xfId="33203" hidden="1"/>
    <cellStyle name="40% - Accent4 11" xfId="33281" hidden="1"/>
    <cellStyle name="40% - Accent4 11" xfId="33464" hidden="1"/>
    <cellStyle name="40% - Accent4 11" xfId="33540" hidden="1"/>
    <cellStyle name="40% - Accent4 11" xfId="33641" hidden="1"/>
    <cellStyle name="40% - Accent4 11" xfId="33715" hidden="1"/>
    <cellStyle name="40% - Accent4 11" xfId="33791" hidden="1"/>
    <cellStyle name="40% - Accent4 11" xfId="33869" hidden="1"/>
    <cellStyle name="40% - Accent4 11" xfId="34454" hidden="1"/>
    <cellStyle name="40% - Accent4 11" xfId="34530" hidden="1"/>
    <cellStyle name="40% - Accent4 11" xfId="34609" hidden="1"/>
    <cellStyle name="40% - Accent4 11" xfId="34633" hidden="1"/>
    <cellStyle name="40% - Accent4 11" xfId="34324" hidden="1"/>
    <cellStyle name="40% - Accent4 11" xfId="34285" hidden="1"/>
    <cellStyle name="40% - Accent4 11" xfId="35049" hidden="1"/>
    <cellStyle name="40% - Accent4 11" xfId="35125" hidden="1"/>
    <cellStyle name="40% - Accent4 11" xfId="35203" hidden="1"/>
    <cellStyle name="40% - Accent4 11" xfId="35224" hidden="1"/>
    <cellStyle name="40% - Accent4 11" xfId="34657" hidden="1"/>
    <cellStyle name="40% - Accent4 11" xfId="34110" hidden="1"/>
    <cellStyle name="40% - Accent4 11" xfId="35581" hidden="1"/>
    <cellStyle name="40% - Accent4 11" xfId="35657" hidden="1"/>
    <cellStyle name="40% - Accent4 11" xfId="35735" hidden="1"/>
    <cellStyle name="40% - Accent4 11" xfId="35918" hidden="1"/>
    <cellStyle name="40% - Accent4 11" xfId="35994" hidden="1"/>
    <cellStyle name="40% - Accent4 11" xfId="36072" hidden="1"/>
    <cellStyle name="40% - Accent4 11" xfId="36255" hidden="1"/>
    <cellStyle name="40% - Accent4 11" xfId="36331" hidden="1"/>
    <cellStyle name="40% - Accent4 11" xfId="36433" hidden="1"/>
    <cellStyle name="40% - Accent4 11" xfId="36507" hidden="1"/>
    <cellStyle name="40% - Accent4 11" xfId="36583" hidden="1"/>
    <cellStyle name="40% - Accent4 11" xfId="36661" hidden="1"/>
    <cellStyle name="40% - Accent4 11" xfId="37246" hidden="1"/>
    <cellStyle name="40% - Accent4 11" xfId="37322" hidden="1"/>
    <cellStyle name="40% - Accent4 11" xfId="37401" hidden="1"/>
    <cellStyle name="40% - Accent4 11" xfId="37425" hidden="1"/>
    <cellStyle name="40% - Accent4 11" xfId="37116" hidden="1"/>
    <cellStyle name="40% - Accent4 11" xfId="37077" hidden="1"/>
    <cellStyle name="40% - Accent4 11" xfId="37841" hidden="1"/>
    <cellStyle name="40% - Accent4 11" xfId="37917" hidden="1"/>
    <cellStyle name="40% - Accent4 11" xfId="37995" hidden="1"/>
    <cellStyle name="40% - Accent4 11" xfId="38016" hidden="1"/>
    <cellStyle name="40% - Accent4 11" xfId="37449" hidden="1"/>
    <cellStyle name="40% - Accent4 11" xfId="36902" hidden="1"/>
    <cellStyle name="40% - Accent4 11" xfId="38373" hidden="1"/>
    <cellStyle name="40% - Accent4 11" xfId="38449" hidden="1"/>
    <cellStyle name="40% - Accent4 11" xfId="38527" hidden="1"/>
    <cellStyle name="40% - Accent4 11" xfId="38710" hidden="1"/>
    <cellStyle name="40% - Accent4 11" xfId="38786" hidden="1"/>
    <cellStyle name="40% - Accent4 11" xfId="38864" hidden="1"/>
    <cellStyle name="40% - Accent4 11" xfId="39047" hidden="1"/>
    <cellStyle name="40% - Accent4 11" xfId="39123" hidden="1"/>
    <cellStyle name="40% - Accent4 11" xfId="39225" hidden="1"/>
    <cellStyle name="40% - Accent4 11" xfId="39299" hidden="1"/>
    <cellStyle name="40% - Accent4 11" xfId="39375" hidden="1"/>
    <cellStyle name="40% - Accent4 11" xfId="39453" hidden="1"/>
    <cellStyle name="40% - Accent4 11" xfId="40038" hidden="1"/>
    <cellStyle name="40% - Accent4 11" xfId="40114" hidden="1"/>
    <cellStyle name="40% - Accent4 11" xfId="40193" hidden="1"/>
    <cellStyle name="40% - Accent4 11" xfId="40217" hidden="1"/>
    <cellStyle name="40% - Accent4 11" xfId="39908" hidden="1"/>
    <cellStyle name="40% - Accent4 11" xfId="39869" hidden="1"/>
    <cellStyle name="40% - Accent4 11" xfId="40633" hidden="1"/>
    <cellStyle name="40% - Accent4 11" xfId="40709" hidden="1"/>
    <cellStyle name="40% - Accent4 11" xfId="40787" hidden="1"/>
    <cellStyle name="40% - Accent4 11" xfId="40808" hidden="1"/>
    <cellStyle name="40% - Accent4 11" xfId="40241" hidden="1"/>
    <cellStyle name="40% - Accent4 11" xfId="39694" hidden="1"/>
    <cellStyle name="40% - Accent4 11" xfId="41165" hidden="1"/>
    <cellStyle name="40% - Accent4 11" xfId="41241" hidden="1"/>
    <cellStyle name="40% - Accent4 11" xfId="41319" hidden="1"/>
    <cellStyle name="40% - Accent4 11" xfId="41502" hidden="1"/>
    <cellStyle name="40% - Accent4 11" xfId="41578" hidden="1"/>
    <cellStyle name="40% - Accent4 11" xfId="41656" hidden="1"/>
    <cellStyle name="40% - Accent4 11" xfId="41839" hidden="1"/>
    <cellStyle name="40% - Accent4 11" xfId="41915" hidden="1"/>
    <cellStyle name="40% - Accent4 11" xfId="42015" hidden="1"/>
    <cellStyle name="40% - Accent4 11" xfId="42089" hidden="1"/>
    <cellStyle name="40% - Accent4 11" xfId="42165" hidden="1"/>
    <cellStyle name="40% - Accent4 11" xfId="42243" hidden="1"/>
    <cellStyle name="40% - Accent4 11" xfId="42828" hidden="1"/>
    <cellStyle name="40% - Accent4 11" xfId="42904" hidden="1"/>
    <cellStyle name="40% - Accent4 11" xfId="42983" hidden="1"/>
    <cellStyle name="40% - Accent4 11" xfId="43007" hidden="1"/>
    <cellStyle name="40% - Accent4 11" xfId="42698" hidden="1"/>
    <cellStyle name="40% - Accent4 11" xfId="42659" hidden="1"/>
    <cellStyle name="40% - Accent4 11" xfId="43423" hidden="1"/>
    <cellStyle name="40% - Accent4 11" xfId="43499" hidden="1"/>
    <cellStyle name="40% - Accent4 11" xfId="43577" hidden="1"/>
    <cellStyle name="40% - Accent4 11" xfId="43598" hidden="1"/>
    <cellStyle name="40% - Accent4 11" xfId="43031" hidden="1"/>
    <cellStyle name="40% - Accent4 11" xfId="42484" hidden="1"/>
    <cellStyle name="40% - Accent4 11" xfId="43955" hidden="1"/>
    <cellStyle name="40% - Accent4 11" xfId="44031" hidden="1"/>
    <cellStyle name="40% - Accent4 11" xfId="44109" hidden="1"/>
    <cellStyle name="40% - Accent4 11" xfId="44292" hidden="1"/>
    <cellStyle name="40% - Accent4 11" xfId="44368" hidden="1"/>
    <cellStyle name="40% - Accent4 11" xfId="44446" hidden="1"/>
    <cellStyle name="40% - Accent4 11" xfId="44629" hidden="1"/>
    <cellStyle name="40% - Accent4 11" xfId="44705" hidden="1"/>
    <cellStyle name="40% - Accent4 11" xfId="44807" hidden="1"/>
    <cellStyle name="40% - Accent4 11" xfId="44881" hidden="1"/>
    <cellStyle name="40% - Accent4 11" xfId="44957" hidden="1"/>
    <cellStyle name="40% - Accent4 11" xfId="45035" hidden="1"/>
    <cellStyle name="40% - Accent4 11" xfId="45620" hidden="1"/>
    <cellStyle name="40% - Accent4 11" xfId="45696" hidden="1"/>
    <cellStyle name="40% - Accent4 11" xfId="45775" hidden="1"/>
    <cellStyle name="40% - Accent4 11" xfId="45799" hidden="1"/>
    <cellStyle name="40% - Accent4 11" xfId="45490" hidden="1"/>
    <cellStyle name="40% - Accent4 11" xfId="45451" hidden="1"/>
    <cellStyle name="40% - Accent4 11" xfId="46215" hidden="1"/>
    <cellStyle name="40% - Accent4 11" xfId="46291" hidden="1"/>
    <cellStyle name="40% - Accent4 11" xfId="46369" hidden="1"/>
    <cellStyle name="40% - Accent4 11" xfId="46390" hidden="1"/>
    <cellStyle name="40% - Accent4 11" xfId="45823" hidden="1"/>
    <cellStyle name="40% - Accent4 11" xfId="45276" hidden="1"/>
    <cellStyle name="40% - Accent4 11" xfId="46747" hidden="1"/>
    <cellStyle name="40% - Accent4 11" xfId="46823" hidden="1"/>
    <cellStyle name="40% - Accent4 11" xfId="46901" hidden="1"/>
    <cellStyle name="40% - Accent4 11" xfId="47084" hidden="1"/>
    <cellStyle name="40% - Accent4 11" xfId="47160" hidden="1"/>
    <cellStyle name="40% - Accent4 11" xfId="47238" hidden="1"/>
    <cellStyle name="40% - Accent4 11" xfId="47421" hidden="1"/>
    <cellStyle name="40% - Accent4 11" xfId="47497" hidden="1"/>
    <cellStyle name="40% - Accent4 11" xfId="47599" hidden="1"/>
    <cellStyle name="40% - Accent4 11" xfId="47673" hidden="1"/>
    <cellStyle name="40% - Accent4 11" xfId="47749" hidden="1"/>
    <cellStyle name="40% - Accent4 11" xfId="47827" hidden="1"/>
    <cellStyle name="40% - Accent4 11" xfId="48412" hidden="1"/>
    <cellStyle name="40% - Accent4 11" xfId="48488" hidden="1"/>
    <cellStyle name="40% - Accent4 11" xfId="48567" hidden="1"/>
    <cellStyle name="40% - Accent4 11" xfId="48591" hidden="1"/>
    <cellStyle name="40% - Accent4 11" xfId="48282" hidden="1"/>
    <cellStyle name="40% - Accent4 11" xfId="48243" hidden="1"/>
    <cellStyle name="40% - Accent4 11" xfId="49007" hidden="1"/>
    <cellStyle name="40% - Accent4 11" xfId="49083" hidden="1"/>
    <cellStyle name="40% - Accent4 11" xfId="49161" hidden="1"/>
    <cellStyle name="40% - Accent4 11" xfId="49182" hidden="1"/>
    <cellStyle name="40% - Accent4 11" xfId="48615" hidden="1"/>
    <cellStyle name="40% - Accent4 11" xfId="48068" hidden="1"/>
    <cellStyle name="40% - Accent4 11" xfId="49539" hidden="1"/>
    <cellStyle name="40% - Accent4 11" xfId="49615" hidden="1"/>
    <cellStyle name="40% - Accent4 11" xfId="49693" hidden="1"/>
    <cellStyle name="40% - Accent4 11" xfId="49876" hidden="1"/>
    <cellStyle name="40% - Accent4 11" xfId="49952" hidden="1"/>
    <cellStyle name="40% - Accent4 11" xfId="50030" hidden="1"/>
    <cellStyle name="40% - Accent4 11" xfId="50213" hidden="1"/>
    <cellStyle name="40% - Accent4 11" xfId="50289" hidden="1"/>
    <cellStyle name="40% - Accent4 11" xfId="50389" hidden="1"/>
    <cellStyle name="40% - Accent4 11" xfId="50463" hidden="1"/>
    <cellStyle name="40% - Accent4 11" xfId="50539" hidden="1"/>
    <cellStyle name="40% - Accent4 11" xfId="50617" hidden="1"/>
    <cellStyle name="40% - Accent4 11" xfId="51202" hidden="1"/>
    <cellStyle name="40% - Accent4 11" xfId="51278" hidden="1"/>
    <cellStyle name="40% - Accent4 11" xfId="51357" hidden="1"/>
    <cellStyle name="40% - Accent4 11" xfId="51381" hidden="1"/>
    <cellStyle name="40% - Accent4 11" xfId="51072" hidden="1"/>
    <cellStyle name="40% - Accent4 11" xfId="51033" hidden="1"/>
    <cellStyle name="40% - Accent4 11" xfId="51797" hidden="1"/>
    <cellStyle name="40% - Accent4 11" xfId="51873" hidden="1"/>
    <cellStyle name="40% - Accent4 11" xfId="51951" hidden="1"/>
    <cellStyle name="40% - Accent4 11" xfId="51972" hidden="1"/>
    <cellStyle name="40% - Accent4 11" xfId="51405" hidden="1"/>
    <cellStyle name="40% - Accent4 11" xfId="50858" hidden="1"/>
    <cellStyle name="40% - Accent4 11" xfId="52329" hidden="1"/>
    <cellStyle name="40% - Accent4 11" xfId="52405" hidden="1"/>
    <cellStyle name="40% - Accent4 11" xfId="52483" hidden="1"/>
    <cellStyle name="40% - Accent4 11" xfId="52666" hidden="1"/>
    <cellStyle name="40% - Accent4 11" xfId="52742" hidden="1"/>
    <cellStyle name="40% - Accent4 11" xfId="52820" hidden="1"/>
    <cellStyle name="40% - Accent4 11" xfId="53003" hidden="1"/>
    <cellStyle name="40% - Accent4 11" xfId="53079" hidden="1"/>
    <cellStyle name="40% - Accent4 11" xfId="53181" hidden="1"/>
    <cellStyle name="40% - Accent4 11" xfId="53255" hidden="1"/>
    <cellStyle name="40% - Accent4 11" xfId="53331" hidden="1"/>
    <cellStyle name="40% - Accent4 11" xfId="53409" hidden="1"/>
    <cellStyle name="40% - Accent4 11" xfId="53994" hidden="1"/>
    <cellStyle name="40% - Accent4 11" xfId="54070" hidden="1"/>
    <cellStyle name="40% - Accent4 11" xfId="54149" hidden="1"/>
    <cellStyle name="40% - Accent4 11" xfId="54173" hidden="1"/>
    <cellStyle name="40% - Accent4 11" xfId="53864" hidden="1"/>
    <cellStyle name="40% - Accent4 11" xfId="53825" hidden="1"/>
    <cellStyle name="40% - Accent4 11" xfId="54589" hidden="1"/>
    <cellStyle name="40% - Accent4 11" xfId="54665" hidden="1"/>
    <cellStyle name="40% - Accent4 11" xfId="54743" hidden="1"/>
    <cellStyle name="40% - Accent4 11" xfId="54764" hidden="1"/>
    <cellStyle name="40% - Accent4 11" xfId="54197" hidden="1"/>
    <cellStyle name="40% - Accent4 11" xfId="53650" hidden="1"/>
    <cellStyle name="40% - Accent4 11" xfId="55121" hidden="1"/>
    <cellStyle name="40% - Accent4 11" xfId="55197" hidden="1"/>
    <cellStyle name="40% - Accent4 11" xfId="55275" hidden="1"/>
    <cellStyle name="40% - Accent4 11" xfId="55458" hidden="1"/>
    <cellStyle name="40% - Accent4 11" xfId="55534" hidden="1"/>
    <cellStyle name="40% - Accent4 11" xfId="55612" hidden="1"/>
    <cellStyle name="40% - Accent4 11" xfId="55795" hidden="1"/>
    <cellStyle name="40% - Accent4 11" xfId="55871" hidden="1"/>
    <cellStyle name="40% - Accent4 11" xfId="55973" hidden="1"/>
    <cellStyle name="40% - Accent4 11" xfId="56047" hidden="1"/>
    <cellStyle name="40% - Accent4 11" xfId="56123" hidden="1"/>
    <cellStyle name="40% - Accent4 11" xfId="56201" hidden="1"/>
    <cellStyle name="40% - Accent4 11" xfId="56786" hidden="1"/>
    <cellStyle name="40% - Accent4 11" xfId="56862" hidden="1"/>
    <cellStyle name="40% - Accent4 11" xfId="56941" hidden="1"/>
    <cellStyle name="40% - Accent4 11" xfId="56965" hidden="1"/>
    <cellStyle name="40% - Accent4 11" xfId="56656" hidden="1"/>
    <cellStyle name="40% - Accent4 11" xfId="56617" hidden="1"/>
    <cellStyle name="40% - Accent4 11" xfId="57381" hidden="1"/>
    <cellStyle name="40% - Accent4 11" xfId="57457" hidden="1"/>
    <cellStyle name="40% - Accent4 11" xfId="57535" hidden="1"/>
    <cellStyle name="40% - Accent4 11" xfId="57556" hidden="1"/>
    <cellStyle name="40% - Accent4 11" xfId="56989" hidden="1"/>
    <cellStyle name="40% - Accent4 11" xfId="56442" hidden="1"/>
    <cellStyle name="40% - Accent4 11" xfId="57913" hidden="1"/>
    <cellStyle name="40% - Accent4 11" xfId="57989" hidden="1"/>
    <cellStyle name="40% - Accent4 11" xfId="58067" hidden="1"/>
    <cellStyle name="40% - Accent4 11" xfId="58250" hidden="1"/>
    <cellStyle name="40% - Accent4 11" xfId="58326" hidden="1"/>
    <cellStyle name="40% - Accent4 11" xfId="58404" hidden="1"/>
    <cellStyle name="40% - Accent4 11" xfId="58587" hidden="1"/>
    <cellStyle name="40% - Accent4 11" xfId="58663" hidden="1"/>
    <cellStyle name="40% - Accent4 12" xfId="104" hidden="1"/>
    <cellStyle name="40% - Accent4 12" xfId="180" hidden="1"/>
    <cellStyle name="40% - Accent4 12" xfId="312" hidden="1"/>
    <cellStyle name="40% - Accent4 12" xfId="435" hidden="1"/>
    <cellStyle name="40% - Accent4 12" xfId="1448" hidden="1"/>
    <cellStyle name="40% - Accent4 12" xfId="1590" hidden="1"/>
    <cellStyle name="40% - Accent4 12" xfId="1740" hidden="1"/>
    <cellStyle name="40% - Accent4 12" xfId="1823" hidden="1"/>
    <cellStyle name="40% - Accent4 12" xfId="1241" hidden="1"/>
    <cellStyle name="40% - Accent4 12" xfId="1265" hidden="1"/>
    <cellStyle name="40% - Accent4 12" xfId="2528" hidden="1"/>
    <cellStyle name="40% - Accent4 12" xfId="2650" hidden="1"/>
    <cellStyle name="40% - Accent4 12" xfId="2798" hidden="1"/>
    <cellStyle name="40% - Accent4 12" xfId="2930" hidden="1"/>
    <cellStyle name="40% - Accent4 12" xfId="2386" hidden="1"/>
    <cellStyle name="40% - Accent4 12" xfId="1295" hidden="1"/>
    <cellStyle name="40% - Accent4 12" xfId="3567" hidden="1"/>
    <cellStyle name="40% - Accent4 12" xfId="3664" hidden="1"/>
    <cellStyle name="40% - Accent4 12" xfId="3756" hidden="1"/>
    <cellStyle name="40% - Accent4 12" xfId="4332" hidden="1"/>
    <cellStyle name="40% - Accent4 12" xfId="4441" hidden="1"/>
    <cellStyle name="40% - Accent4 12" xfId="4555" hidden="1"/>
    <cellStyle name="40% - Accent4 12" xfId="4936" hidden="1"/>
    <cellStyle name="40% - Accent4 12" xfId="5015" hidden="1"/>
    <cellStyle name="40% - Accent4 12" xfId="5539" hidden="1"/>
    <cellStyle name="40% - Accent4 12" xfId="5614" hidden="1"/>
    <cellStyle name="40% - Accent4 12" xfId="5689" hidden="1"/>
    <cellStyle name="40% - Accent4 12" xfId="5767" hidden="1"/>
    <cellStyle name="40% - Accent4 12" xfId="6353" hidden="1"/>
    <cellStyle name="40% - Accent4 12" xfId="6428" hidden="1"/>
    <cellStyle name="40% - Accent4 12" xfId="6507" hidden="1"/>
    <cellStyle name="40% - Accent4 12" xfId="6582" hidden="1"/>
    <cellStyle name="40% - Accent4 12" xfId="6222" hidden="1"/>
    <cellStyle name="40% - Accent4 12" xfId="6244" hidden="1"/>
    <cellStyle name="40% - Accent4 12" xfId="6948" hidden="1"/>
    <cellStyle name="40% - Accent4 12" xfId="7023" hidden="1"/>
    <cellStyle name="40% - Accent4 12" xfId="7101" hidden="1"/>
    <cellStyle name="40% - Accent4 12" xfId="7155" hidden="1"/>
    <cellStyle name="40% - Accent4 12" xfId="6883" hidden="1"/>
    <cellStyle name="40% - Accent4 12" xfId="6272" hidden="1"/>
    <cellStyle name="40% - Accent4 12" xfId="7480" hidden="1"/>
    <cellStyle name="40% - Accent4 12" xfId="7555" hidden="1"/>
    <cellStyle name="40% - Accent4 12" xfId="7633" hidden="1"/>
    <cellStyle name="40% - Accent4 12" xfId="7817" hidden="1"/>
    <cellStyle name="40% - Accent4 12" xfId="7892" hidden="1"/>
    <cellStyle name="40% - Accent4 12" xfId="7970" hidden="1"/>
    <cellStyle name="40% - Accent4 12" xfId="8154" hidden="1"/>
    <cellStyle name="40% - Accent4 12" xfId="8229" hidden="1"/>
    <cellStyle name="40% - Accent4 12" xfId="8331" hidden="1"/>
    <cellStyle name="40% - Accent4 12" xfId="8406" hidden="1"/>
    <cellStyle name="40% - Accent4 12" xfId="8481" hidden="1"/>
    <cellStyle name="40% - Accent4 12" xfId="8559" hidden="1"/>
    <cellStyle name="40% - Accent4 12" xfId="9145" hidden="1"/>
    <cellStyle name="40% - Accent4 12" xfId="9220" hidden="1"/>
    <cellStyle name="40% - Accent4 12" xfId="9299" hidden="1"/>
    <cellStyle name="40% - Accent4 12" xfId="9374" hidden="1"/>
    <cellStyle name="40% - Accent4 12" xfId="9014" hidden="1"/>
    <cellStyle name="40% - Accent4 12" xfId="9036" hidden="1"/>
    <cellStyle name="40% - Accent4 12" xfId="9740" hidden="1"/>
    <cellStyle name="40% - Accent4 12" xfId="9815" hidden="1"/>
    <cellStyle name="40% - Accent4 12" xfId="9893" hidden="1"/>
    <cellStyle name="40% - Accent4 12" xfId="9947" hidden="1"/>
    <cellStyle name="40% - Accent4 12" xfId="9675" hidden="1"/>
    <cellStyle name="40% - Accent4 12" xfId="9064" hidden="1"/>
    <cellStyle name="40% - Accent4 12" xfId="10272" hidden="1"/>
    <cellStyle name="40% - Accent4 12" xfId="10347" hidden="1"/>
    <cellStyle name="40% - Accent4 12" xfId="10425" hidden="1"/>
    <cellStyle name="40% - Accent4 12" xfId="10609" hidden="1"/>
    <cellStyle name="40% - Accent4 12" xfId="10684" hidden="1"/>
    <cellStyle name="40% - Accent4 12" xfId="10762" hidden="1"/>
    <cellStyle name="40% - Accent4 12" xfId="10946" hidden="1"/>
    <cellStyle name="40% - Accent4 12" xfId="11021" hidden="1"/>
    <cellStyle name="40% - Accent4 12" xfId="5375" hidden="1"/>
    <cellStyle name="40% - Accent4 12" xfId="5300" hidden="1"/>
    <cellStyle name="40% - Accent4 12" xfId="5220" hidden="1"/>
    <cellStyle name="40% - Accent4 12" xfId="5137" hidden="1"/>
    <cellStyle name="40% - Accent4 12" xfId="3968" hidden="1"/>
    <cellStyle name="40% - Accent4 12" xfId="3889" hidden="1"/>
    <cellStyle name="40% - Accent4 12" xfId="3802" hidden="1"/>
    <cellStyle name="40% - Accent4 12" xfId="3527" hidden="1"/>
    <cellStyle name="40% - Accent4 12" xfId="4206" hidden="1"/>
    <cellStyle name="40% - Accent4 12" xfId="4182" hidden="1"/>
    <cellStyle name="40% - Accent4 12" xfId="2827" hidden="1"/>
    <cellStyle name="40% - Accent4 12" xfId="2681" hidden="1"/>
    <cellStyle name="40% - Accent4 12" xfId="2487" hidden="1"/>
    <cellStyle name="40% - Accent4 12" xfId="2394" hidden="1"/>
    <cellStyle name="40% - Accent4 12" xfId="2948" hidden="1"/>
    <cellStyle name="40% - Accent4 12" xfId="4153" hidden="1"/>
    <cellStyle name="40% - Accent4 12" xfId="1639" hidden="1"/>
    <cellStyle name="40% - Accent4 12" xfId="1479" hidden="1"/>
    <cellStyle name="40% - Accent4 12" xfId="1313" hidden="1"/>
    <cellStyle name="40% - Accent4 12" xfId="833" hidden="1"/>
    <cellStyle name="40% - Accent4 12" xfId="758" hidden="1"/>
    <cellStyle name="40% - Accent4 12" xfId="580" hidden="1"/>
    <cellStyle name="40% - Accent4 12" xfId="11098" hidden="1"/>
    <cellStyle name="40% - Accent4 12" xfId="11173" hidden="1"/>
    <cellStyle name="40% - Accent4 12" xfId="11275" hidden="1"/>
    <cellStyle name="40% - Accent4 12" xfId="11350" hidden="1"/>
    <cellStyle name="40% - Accent4 12" xfId="11425" hidden="1"/>
    <cellStyle name="40% - Accent4 12" xfId="11503" hidden="1"/>
    <cellStyle name="40% - Accent4 12" xfId="12089" hidden="1"/>
    <cellStyle name="40% - Accent4 12" xfId="12164" hidden="1"/>
    <cellStyle name="40% - Accent4 12" xfId="12243" hidden="1"/>
    <cellStyle name="40% - Accent4 12" xfId="12318" hidden="1"/>
    <cellStyle name="40% - Accent4 12" xfId="11958" hidden="1"/>
    <cellStyle name="40% - Accent4 12" xfId="11980" hidden="1"/>
    <cellStyle name="40% - Accent4 12" xfId="12684" hidden="1"/>
    <cellStyle name="40% - Accent4 12" xfId="12759" hidden="1"/>
    <cellStyle name="40% - Accent4 12" xfId="12837" hidden="1"/>
    <cellStyle name="40% - Accent4 12" xfId="12891" hidden="1"/>
    <cellStyle name="40% - Accent4 12" xfId="12619" hidden="1"/>
    <cellStyle name="40% - Accent4 12" xfId="12008" hidden="1"/>
    <cellStyle name="40% - Accent4 12" xfId="13216" hidden="1"/>
    <cellStyle name="40% - Accent4 12" xfId="13291" hidden="1"/>
    <cellStyle name="40% - Accent4 12" xfId="13369" hidden="1"/>
    <cellStyle name="40% - Accent4 12" xfId="13553" hidden="1"/>
    <cellStyle name="40% - Accent4 12" xfId="13628" hidden="1"/>
    <cellStyle name="40% - Accent4 12" xfId="13706" hidden="1"/>
    <cellStyle name="40% - Accent4 12" xfId="13890" hidden="1"/>
    <cellStyle name="40% - Accent4 12" xfId="13965" hidden="1"/>
    <cellStyle name="40% - Accent4 12" xfId="14067" hidden="1"/>
    <cellStyle name="40% - Accent4 12" xfId="14142" hidden="1"/>
    <cellStyle name="40% - Accent4 12" xfId="14217" hidden="1"/>
    <cellStyle name="40% - Accent4 12" xfId="14295" hidden="1"/>
    <cellStyle name="40% - Accent4 12" xfId="14881" hidden="1"/>
    <cellStyle name="40% - Accent4 12" xfId="14956" hidden="1"/>
    <cellStyle name="40% - Accent4 12" xfId="15035" hidden="1"/>
    <cellStyle name="40% - Accent4 12" xfId="15110" hidden="1"/>
    <cellStyle name="40% - Accent4 12" xfId="14750" hidden="1"/>
    <cellStyle name="40% - Accent4 12" xfId="14772" hidden="1"/>
    <cellStyle name="40% - Accent4 12" xfId="15476" hidden="1"/>
    <cellStyle name="40% - Accent4 12" xfId="15551" hidden="1"/>
    <cellStyle name="40% - Accent4 12" xfId="15629" hidden="1"/>
    <cellStyle name="40% - Accent4 12" xfId="15683" hidden="1"/>
    <cellStyle name="40% - Accent4 12" xfId="15411" hidden="1"/>
    <cellStyle name="40% - Accent4 12" xfId="14800" hidden="1"/>
    <cellStyle name="40% - Accent4 12" xfId="16008" hidden="1"/>
    <cellStyle name="40% - Accent4 12" xfId="16083" hidden="1"/>
    <cellStyle name="40% - Accent4 12" xfId="16161" hidden="1"/>
    <cellStyle name="40% - Accent4 12" xfId="16345" hidden="1"/>
    <cellStyle name="40% - Accent4 12" xfId="16420" hidden="1"/>
    <cellStyle name="40% - Accent4 12" xfId="16498" hidden="1"/>
    <cellStyle name="40% - Accent4 12" xfId="16682" hidden="1"/>
    <cellStyle name="40% - Accent4 12" xfId="16757" hidden="1"/>
    <cellStyle name="40% - Accent4 12" xfId="16900" hidden="1"/>
    <cellStyle name="40% - Accent4 12" xfId="16975" hidden="1"/>
    <cellStyle name="40% - Accent4 12" xfId="17050" hidden="1"/>
    <cellStyle name="40% - Accent4 12" xfId="17128" hidden="1"/>
    <cellStyle name="40% - Accent4 12" xfId="17714" hidden="1"/>
    <cellStyle name="40% - Accent4 12" xfId="17789" hidden="1"/>
    <cellStyle name="40% - Accent4 12" xfId="17868" hidden="1"/>
    <cellStyle name="40% - Accent4 12" xfId="17943" hidden="1"/>
    <cellStyle name="40% - Accent4 12" xfId="17583" hidden="1"/>
    <cellStyle name="40% - Accent4 12" xfId="17605" hidden="1"/>
    <cellStyle name="40% - Accent4 12" xfId="18309" hidden="1"/>
    <cellStyle name="40% - Accent4 12" xfId="18384" hidden="1"/>
    <cellStyle name="40% - Accent4 12" xfId="18462" hidden="1"/>
    <cellStyle name="40% - Accent4 12" xfId="18516" hidden="1"/>
    <cellStyle name="40% - Accent4 12" xfId="18244" hidden="1"/>
    <cellStyle name="40% - Accent4 12" xfId="17633" hidden="1"/>
    <cellStyle name="40% - Accent4 12" xfId="18841" hidden="1"/>
    <cellStyle name="40% - Accent4 12" xfId="18916" hidden="1"/>
    <cellStyle name="40% - Accent4 12" xfId="18994" hidden="1"/>
    <cellStyle name="40% - Accent4 12" xfId="19178" hidden="1"/>
    <cellStyle name="40% - Accent4 12" xfId="19253" hidden="1"/>
    <cellStyle name="40% - Accent4 12" xfId="19331" hidden="1"/>
    <cellStyle name="40% - Accent4 12" xfId="19515" hidden="1"/>
    <cellStyle name="40% - Accent4 12" xfId="19590" hidden="1"/>
    <cellStyle name="40% - Accent4 12" xfId="19693" hidden="1"/>
    <cellStyle name="40% - Accent4 12" xfId="19768" hidden="1"/>
    <cellStyle name="40% - Accent4 12" xfId="19843" hidden="1"/>
    <cellStyle name="40% - Accent4 12" xfId="19921" hidden="1"/>
    <cellStyle name="40% - Accent4 12" xfId="20507" hidden="1"/>
    <cellStyle name="40% - Accent4 12" xfId="20582" hidden="1"/>
    <cellStyle name="40% - Accent4 12" xfId="20661" hidden="1"/>
    <cellStyle name="40% - Accent4 12" xfId="20736" hidden="1"/>
    <cellStyle name="40% - Accent4 12" xfId="20376" hidden="1"/>
    <cellStyle name="40% - Accent4 12" xfId="20398" hidden="1"/>
    <cellStyle name="40% - Accent4 12" xfId="21102" hidden="1"/>
    <cellStyle name="40% - Accent4 12" xfId="21177" hidden="1"/>
    <cellStyle name="40% - Accent4 12" xfId="21255" hidden="1"/>
    <cellStyle name="40% - Accent4 12" xfId="21309" hidden="1"/>
    <cellStyle name="40% - Accent4 12" xfId="21037" hidden="1"/>
    <cellStyle name="40% - Accent4 12" xfId="20426" hidden="1"/>
    <cellStyle name="40% - Accent4 12" xfId="21634" hidden="1"/>
    <cellStyle name="40% - Accent4 12" xfId="21709" hidden="1"/>
    <cellStyle name="40% - Accent4 12" xfId="21787" hidden="1"/>
    <cellStyle name="40% - Accent4 12" xfId="21971" hidden="1"/>
    <cellStyle name="40% - Accent4 12" xfId="22046" hidden="1"/>
    <cellStyle name="40% - Accent4 12" xfId="22124" hidden="1"/>
    <cellStyle name="40% - Accent4 12" xfId="22308" hidden="1"/>
    <cellStyle name="40% - Accent4 12" xfId="22383" hidden="1"/>
    <cellStyle name="40% - Accent4 12" xfId="22485" hidden="1"/>
    <cellStyle name="40% - Accent4 12" xfId="22560" hidden="1"/>
    <cellStyle name="40% - Accent4 12" xfId="22635" hidden="1"/>
    <cellStyle name="40% - Accent4 12" xfId="22713" hidden="1"/>
    <cellStyle name="40% - Accent4 12" xfId="23299" hidden="1"/>
    <cellStyle name="40% - Accent4 12" xfId="23374" hidden="1"/>
    <cellStyle name="40% - Accent4 12" xfId="23453" hidden="1"/>
    <cellStyle name="40% - Accent4 12" xfId="23528" hidden="1"/>
    <cellStyle name="40% - Accent4 12" xfId="23168" hidden="1"/>
    <cellStyle name="40% - Accent4 12" xfId="23190" hidden="1"/>
    <cellStyle name="40% - Accent4 12" xfId="23894" hidden="1"/>
    <cellStyle name="40% - Accent4 12" xfId="23969" hidden="1"/>
    <cellStyle name="40% - Accent4 12" xfId="24047" hidden="1"/>
    <cellStyle name="40% - Accent4 12" xfId="24101" hidden="1"/>
    <cellStyle name="40% - Accent4 12" xfId="23829" hidden="1"/>
    <cellStyle name="40% - Accent4 12" xfId="23218" hidden="1"/>
    <cellStyle name="40% - Accent4 12" xfId="24426" hidden="1"/>
    <cellStyle name="40% - Accent4 12" xfId="24501" hidden="1"/>
    <cellStyle name="40% - Accent4 12" xfId="24579" hidden="1"/>
    <cellStyle name="40% - Accent4 12" xfId="24763" hidden="1"/>
    <cellStyle name="40% - Accent4 12" xfId="24838" hidden="1"/>
    <cellStyle name="40% - Accent4 12" xfId="24916" hidden="1"/>
    <cellStyle name="40% - Accent4 12" xfId="25100" hidden="1"/>
    <cellStyle name="40% - Accent4 12" xfId="25175" hidden="1"/>
    <cellStyle name="40% - Accent4 12" xfId="25278" hidden="1"/>
    <cellStyle name="40% - Accent4 12" xfId="25353" hidden="1"/>
    <cellStyle name="40% - Accent4 12" xfId="25428" hidden="1"/>
    <cellStyle name="40% - Accent4 12" xfId="25506" hidden="1"/>
    <cellStyle name="40% - Accent4 12" xfId="26092" hidden="1"/>
    <cellStyle name="40% - Accent4 12" xfId="26167" hidden="1"/>
    <cellStyle name="40% - Accent4 12" xfId="26246" hidden="1"/>
    <cellStyle name="40% - Accent4 12" xfId="26321" hidden="1"/>
    <cellStyle name="40% - Accent4 12" xfId="25961" hidden="1"/>
    <cellStyle name="40% - Accent4 12" xfId="25983" hidden="1"/>
    <cellStyle name="40% - Accent4 12" xfId="26687" hidden="1"/>
    <cellStyle name="40% - Accent4 12" xfId="26762" hidden="1"/>
    <cellStyle name="40% - Accent4 12" xfId="26840" hidden="1"/>
    <cellStyle name="40% - Accent4 12" xfId="26894" hidden="1"/>
    <cellStyle name="40% - Accent4 12" xfId="26622" hidden="1"/>
    <cellStyle name="40% - Accent4 12" xfId="26011" hidden="1"/>
    <cellStyle name="40% - Accent4 12" xfId="27219" hidden="1"/>
    <cellStyle name="40% - Accent4 12" xfId="27294" hidden="1"/>
    <cellStyle name="40% - Accent4 12" xfId="27372" hidden="1"/>
    <cellStyle name="40% - Accent4 12" xfId="27556" hidden="1"/>
    <cellStyle name="40% - Accent4 12" xfId="27631" hidden="1"/>
    <cellStyle name="40% - Accent4 12" xfId="27709" hidden="1"/>
    <cellStyle name="40% - Accent4 12" xfId="27893" hidden="1"/>
    <cellStyle name="40% - Accent4 12" xfId="27968" hidden="1"/>
    <cellStyle name="40% - Accent4 12" xfId="28071" hidden="1"/>
    <cellStyle name="40% - Accent4 12" xfId="28146" hidden="1"/>
    <cellStyle name="40% - Accent4 12" xfId="28221" hidden="1"/>
    <cellStyle name="40% - Accent4 12" xfId="28299" hidden="1"/>
    <cellStyle name="40% - Accent4 12" xfId="28885" hidden="1"/>
    <cellStyle name="40% - Accent4 12" xfId="28960" hidden="1"/>
    <cellStyle name="40% - Accent4 12" xfId="29039" hidden="1"/>
    <cellStyle name="40% - Accent4 12" xfId="29114" hidden="1"/>
    <cellStyle name="40% - Accent4 12" xfId="28754" hidden="1"/>
    <cellStyle name="40% - Accent4 12" xfId="28776" hidden="1"/>
    <cellStyle name="40% - Accent4 12" xfId="29480" hidden="1"/>
    <cellStyle name="40% - Accent4 12" xfId="29555" hidden="1"/>
    <cellStyle name="40% - Accent4 12" xfId="29633" hidden="1"/>
    <cellStyle name="40% - Accent4 12" xfId="29687" hidden="1"/>
    <cellStyle name="40% - Accent4 12" xfId="29415" hidden="1"/>
    <cellStyle name="40% - Accent4 12" xfId="28804" hidden="1"/>
    <cellStyle name="40% - Accent4 12" xfId="30012" hidden="1"/>
    <cellStyle name="40% - Accent4 12" xfId="30087" hidden="1"/>
    <cellStyle name="40% - Accent4 12" xfId="30165" hidden="1"/>
    <cellStyle name="40% - Accent4 12" xfId="30349" hidden="1"/>
    <cellStyle name="40% - Accent4 12" xfId="30424" hidden="1"/>
    <cellStyle name="40% - Accent4 12" xfId="30502" hidden="1"/>
    <cellStyle name="40% - Accent4 12" xfId="30686" hidden="1"/>
    <cellStyle name="40% - Accent4 12" xfId="30761" hidden="1"/>
    <cellStyle name="40% - Accent4 12" xfId="30863" hidden="1"/>
    <cellStyle name="40% - Accent4 12" xfId="30938" hidden="1"/>
    <cellStyle name="40% - Accent4 12" xfId="31013" hidden="1"/>
    <cellStyle name="40% - Accent4 12" xfId="31091" hidden="1"/>
    <cellStyle name="40% - Accent4 12" xfId="31677" hidden="1"/>
    <cellStyle name="40% - Accent4 12" xfId="31752" hidden="1"/>
    <cellStyle name="40% - Accent4 12" xfId="31831" hidden="1"/>
    <cellStyle name="40% - Accent4 12" xfId="31906" hidden="1"/>
    <cellStyle name="40% - Accent4 12" xfId="31546" hidden="1"/>
    <cellStyle name="40% - Accent4 12" xfId="31568" hidden="1"/>
    <cellStyle name="40% - Accent4 12" xfId="32272" hidden="1"/>
    <cellStyle name="40% - Accent4 12" xfId="32347" hidden="1"/>
    <cellStyle name="40% - Accent4 12" xfId="32425" hidden="1"/>
    <cellStyle name="40% - Accent4 12" xfId="32479" hidden="1"/>
    <cellStyle name="40% - Accent4 12" xfId="32207" hidden="1"/>
    <cellStyle name="40% - Accent4 12" xfId="31596" hidden="1"/>
    <cellStyle name="40% - Accent4 12" xfId="32804" hidden="1"/>
    <cellStyle name="40% - Accent4 12" xfId="32879" hidden="1"/>
    <cellStyle name="40% - Accent4 12" xfId="32957" hidden="1"/>
    <cellStyle name="40% - Accent4 12" xfId="33141" hidden="1"/>
    <cellStyle name="40% - Accent4 12" xfId="33216" hidden="1"/>
    <cellStyle name="40% - Accent4 12" xfId="33294" hidden="1"/>
    <cellStyle name="40% - Accent4 12" xfId="33478" hidden="1"/>
    <cellStyle name="40% - Accent4 12" xfId="33553" hidden="1"/>
    <cellStyle name="40% - Accent4 12" xfId="33654" hidden="1"/>
    <cellStyle name="40% - Accent4 12" xfId="33729" hidden="1"/>
    <cellStyle name="40% - Accent4 12" xfId="33804" hidden="1"/>
    <cellStyle name="40% - Accent4 12" xfId="33882" hidden="1"/>
    <cellStyle name="40% - Accent4 12" xfId="34468" hidden="1"/>
    <cellStyle name="40% - Accent4 12" xfId="34543" hidden="1"/>
    <cellStyle name="40% - Accent4 12" xfId="34622" hidden="1"/>
    <cellStyle name="40% - Accent4 12" xfId="34697" hidden="1"/>
    <cellStyle name="40% - Accent4 12" xfId="34337" hidden="1"/>
    <cellStyle name="40% - Accent4 12" xfId="34359" hidden="1"/>
    <cellStyle name="40% - Accent4 12" xfId="35063" hidden="1"/>
    <cellStyle name="40% - Accent4 12" xfId="35138" hidden="1"/>
    <cellStyle name="40% - Accent4 12" xfId="35216" hidden="1"/>
    <cellStyle name="40% - Accent4 12" xfId="35270" hidden="1"/>
    <cellStyle name="40% - Accent4 12" xfId="34998" hidden="1"/>
    <cellStyle name="40% - Accent4 12" xfId="34387" hidden="1"/>
    <cellStyle name="40% - Accent4 12" xfId="35595" hidden="1"/>
    <cellStyle name="40% - Accent4 12" xfId="35670" hidden="1"/>
    <cellStyle name="40% - Accent4 12" xfId="35748" hidden="1"/>
    <cellStyle name="40% - Accent4 12" xfId="35932" hidden="1"/>
    <cellStyle name="40% - Accent4 12" xfId="36007" hidden="1"/>
    <cellStyle name="40% - Accent4 12" xfId="36085" hidden="1"/>
    <cellStyle name="40% - Accent4 12" xfId="36269" hidden="1"/>
    <cellStyle name="40% - Accent4 12" xfId="36344" hidden="1"/>
    <cellStyle name="40% - Accent4 12" xfId="36446" hidden="1"/>
    <cellStyle name="40% - Accent4 12" xfId="36521" hidden="1"/>
    <cellStyle name="40% - Accent4 12" xfId="36596" hidden="1"/>
    <cellStyle name="40% - Accent4 12" xfId="36674" hidden="1"/>
    <cellStyle name="40% - Accent4 12" xfId="37260" hidden="1"/>
    <cellStyle name="40% - Accent4 12" xfId="37335" hidden="1"/>
    <cellStyle name="40% - Accent4 12" xfId="37414" hidden="1"/>
    <cellStyle name="40% - Accent4 12" xfId="37489" hidden="1"/>
    <cellStyle name="40% - Accent4 12" xfId="37129" hidden="1"/>
    <cellStyle name="40% - Accent4 12" xfId="37151" hidden="1"/>
    <cellStyle name="40% - Accent4 12" xfId="37855" hidden="1"/>
    <cellStyle name="40% - Accent4 12" xfId="37930" hidden="1"/>
    <cellStyle name="40% - Accent4 12" xfId="38008" hidden="1"/>
    <cellStyle name="40% - Accent4 12" xfId="38062" hidden="1"/>
    <cellStyle name="40% - Accent4 12" xfId="37790" hidden="1"/>
    <cellStyle name="40% - Accent4 12" xfId="37179" hidden="1"/>
    <cellStyle name="40% - Accent4 12" xfId="38387" hidden="1"/>
    <cellStyle name="40% - Accent4 12" xfId="38462" hidden="1"/>
    <cellStyle name="40% - Accent4 12" xfId="38540" hidden="1"/>
    <cellStyle name="40% - Accent4 12" xfId="38724" hidden="1"/>
    <cellStyle name="40% - Accent4 12" xfId="38799" hidden="1"/>
    <cellStyle name="40% - Accent4 12" xfId="38877" hidden="1"/>
    <cellStyle name="40% - Accent4 12" xfId="39061" hidden="1"/>
    <cellStyle name="40% - Accent4 12" xfId="39136" hidden="1"/>
    <cellStyle name="40% - Accent4 12" xfId="39238" hidden="1"/>
    <cellStyle name="40% - Accent4 12" xfId="39313" hidden="1"/>
    <cellStyle name="40% - Accent4 12" xfId="39388" hidden="1"/>
    <cellStyle name="40% - Accent4 12" xfId="39466" hidden="1"/>
    <cellStyle name="40% - Accent4 12" xfId="40052" hidden="1"/>
    <cellStyle name="40% - Accent4 12" xfId="40127" hidden="1"/>
    <cellStyle name="40% - Accent4 12" xfId="40206" hidden="1"/>
    <cellStyle name="40% - Accent4 12" xfId="40281" hidden="1"/>
    <cellStyle name="40% - Accent4 12" xfId="39921" hidden="1"/>
    <cellStyle name="40% - Accent4 12" xfId="39943" hidden="1"/>
    <cellStyle name="40% - Accent4 12" xfId="40647" hidden="1"/>
    <cellStyle name="40% - Accent4 12" xfId="40722" hidden="1"/>
    <cellStyle name="40% - Accent4 12" xfId="40800" hidden="1"/>
    <cellStyle name="40% - Accent4 12" xfId="40854" hidden="1"/>
    <cellStyle name="40% - Accent4 12" xfId="40582" hidden="1"/>
    <cellStyle name="40% - Accent4 12" xfId="39971" hidden="1"/>
    <cellStyle name="40% - Accent4 12" xfId="41179" hidden="1"/>
    <cellStyle name="40% - Accent4 12" xfId="41254" hidden="1"/>
    <cellStyle name="40% - Accent4 12" xfId="41332" hidden="1"/>
    <cellStyle name="40% - Accent4 12" xfId="41516" hidden="1"/>
    <cellStyle name="40% - Accent4 12" xfId="41591" hidden="1"/>
    <cellStyle name="40% - Accent4 12" xfId="41669" hidden="1"/>
    <cellStyle name="40% - Accent4 12" xfId="41853" hidden="1"/>
    <cellStyle name="40% - Accent4 12" xfId="41928" hidden="1"/>
    <cellStyle name="40% - Accent4 12" xfId="42028" hidden="1"/>
    <cellStyle name="40% - Accent4 12" xfId="42103" hidden="1"/>
    <cellStyle name="40% - Accent4 12" xfId="42178" hidden="1"/>
    <cellStyle name="40% - Accent4 12" xfId="42256" hidden="1"/>
    <cellStyle name="40% - Accent4 12" xfId="42842" hidden="1"/>
    <cellStyle name="40% - Accent4 12" xfId="42917" hidden="1"/>
    <cellStyle name="40% - Accent4 12" xfId="42996" hidden="1"/>
    <cellStyle name="40% - Accent4 12" xfId="43071" hidden="1"/>
    <cellStyle name="40% - Accent4 12" xfId="42711" hidden="1"/>
    <cellStyle name="40% - Accent4 12" xfId="42733" hidden="1"/>
    <cellStyle name="40% - Accent4 12" xfId="43437" hidden="1"/>
    <cellStyle name="40% - Accent4 12" xfId="43512" hidden="1"/>
    <cellStyle name="40% - Accent4 12" xfId="43590" hidden="1"/>
    <cellStyle name="40% - Accent4 12" xfId="43644" hidden="1"/>
    <cellStyle name="40% - Accent4 12" xfId="43372" hidden="1"/>
    <cellStyle name="40% - Accent4 12" xfId="42761" hidden="1"/>
    <cellStyle name="40% - Accent4 12" xfId="43969" hidden="1"/>
    <cellStyle name="40% - Accent4 12" xfId="44044" hidden="1"/>
    <cellStyle name="40% - Accent4 12" xfId="44122" hidden="1"/>
    <cellStyle name="40% - Accent4 12" xfId="44306" hidden="1"/>
    <cellStyle name="40% - Accent4 12" xfId="44381" hidden="1"/>
    <cellStyle name="40% - Accent4 12" xfId="44459" hidden="1"/>
    <cellStyle name="40% - Accent4 12" xfId="44643" hidden="1"/>
    <cellStyle name="40% - Accent4 12" xfId="44718" hidden="1"/>
    <cellStyle name="40% - Accent4 12" xfId="44820" hidden="1"/>
    <cellStyle name="40% - Accent4 12" xfId="44895" hidden="1"/>
    <cellStyle name="40% - Accent4 12" xfId="44970" hidden="1"/>
    <cellStyle name="40% - Accent4 12" xfId="45048" hidden="1"/>
    <cellStyle name="40% - Accent4 12" xfId="45634" hidden="1"/>
    <cellStyle name="40% - Accent4 12" xfId="45709" hidden="1"/>
    <cellStyle name="40% - Accent4 12" xfId="45788" hidden="1"/>
    <cellStyle name="40% - Accent4 12" xfId="45863" hidden="1"/>
    <cellStyle name="40% - Accent4 12" xfId="45503" hidden="1"/>
    <cellStyle name="40% - Accent4 12" xfId="45525" hidden="1"/>
    <cellStyle name="40% - Accent4 12" xfId="46229" hidden="1"/>
    <cellStyle name="40% - Accent4 12" xfId="46304" hidden="1"/>
    <cellStyle name="40% - Accent4 12" xfId="46382" hidden="1"/>
    <cellStyle name="40% - Accent4 12" xfId="46436" hidden="1"/>
    <cellStyle name="40% - Accent4 12" xfId="46164" hidden="1"/>
    <cellStyle name="40% - Accent4 12" xfId="45553" hidden="1"/>
    <cellStyle name="40% - Accent4 12" xfId="46761" hidden="1"/>
    <cellStyle name="40% - Accent4 12" xfId="46836" hidden="1"/>
    <cellStyle name="40% - Accent4 12" xfId="46914" hidden="1"/>
    <cellStyle name="40% - Accent4 12" xfId="47098" hidden="1"/>
    <cellStyle name="40% - Accent4 12" xfId="47173" hidden="1"/>
    <cellStyle name="40% - Accent4 12" xfId="47251" hidden="1"/>
    <cellStyle name="40% - Accent4 12" xfId="47435" hidden="1"/>
    <cellStyle name="40% - Accent4 12" xfId="47510" hidden="1"/>
    <cellStyle name="40% - Accent4 12" xfId="47612" hidden="1"/>
    <cellStyle name="40% - Accent4 12" xfId="47687" hidden="1"/>
    <cellStyle name="40% - Accent4 12" xfId="47762" hidden="1"/>
    <cellStyle name="40% - Accent4 12" xfId="47840" hidden="1"/>
    <cellStyle name="40% - Accent4 12" xfId="48426" hidden="1"/>
    <cellStyle name="40% - Accent4 12" xfId="48501" hidden="1"/>
    <cellStyle name="40% - Accent4 12" xfId="48580" hidden="1"/>
    <cellStyle name="40% - Accent4 12" xfId="48655" hidden="1"/>
    <cellStyle name="40% - Accent4 12" xfId="48295" hidden="1"/>
    <cellStyle name="40% - Accent4 12" xfId="48317" hidden="1"/>
    <cellStyle name="40% - Accent4 12" xfId="49021" hidden="1"/>
    <cellStyle name="40% - Accent4 12" xfId="49096" hidden="1"/>
    <cellStyle name="40% - Accent4 12" xfId="49174" hidden="1"/>
    <cellStyle name="40% - Accent4 12" xfId="49228" hidden="1"/>
    <cellStyle name="40% - Accent4 12" xfId="48956" hidden="1"/>
    <cellStyle name="40% - Accent4 12" xfId="48345" hidden="1"/>
    <cellStyle name="40% - Accent4 12" xfId="49553" hidden="1"/>
    <cellStyle name="40% - Accent4 12" xfId="49628" hidden="1"/>
    <cellStyle name="40% - Accent4 12" xfId="49706" hidden="1"/>
    <cellStyle name="40% - Accent4 12" xfId="49890" hidden="1"/>
    <cellStyle name="40% - Accent4 12" xfId="49965" hidden="1"/>
    <cellStyle name="40% - Accent4 12" xfId="50043" hidden="1"/>
    <cellStyle name="40% - Accent4 12" xfId="50227" hidden="1"/>
    <cellStyle name="40% - Accent4 12" xfId="50302" hidden="1"/>
    <cellStyle name="40% - Accent4 12" xfId="50402" hidden="1"/>
    <cellStyle name="40% - Accent4 12" xfId="50477" hidden="1"/>
    <cellStyle name="40% - Accent4 12" xfId="50552" hidden="1"/>
    <cellStyle name="40% - Accent4 12" xfId="50630" hidden="1"/>
    <cellStyle name="40% - Accent4 12" xfId="51216" hidden="1"/>
    <cellStyle name="40% - Accent4 12" xfId="51291" hidden="1"/>
    <cellStyle name="40% - Accent4 12" xfId="51370" hidden="1"/>
    <cellStyle name="40% - Accent4 12" xfId="51445" hidden="1"/>
    <cellStyle name="40% - Accent4 12" xfId="51085" hidden="1"/>
    <cellStyle name="40% - Accent4 12" xfId="51107" hidden="1"/>
    <cellStyle name="40% - Accent4 12" xfId="51811" hidden="1"/>
    <cellStyle name="40% - Accent4 12" xfId="51886" hidden="1"/>
    <cellStyle name="40% - Accent4 12" xfId="51964" hidden="1"/>
    <cellStyle name="40% - Accent4 12" xfId="52018" hidden="1"/>
    <cellStyle name="40% - Accent4 12" xfId="51746" hidden="1"/>
    <cellStyle name="40% - Accent4 12" xfId="51135" hidden="1"/>
    <cellStyle name="40% - Accent4 12" xfId="52343" hidden="1"/>
    <cellStyle name="40% - Accent4 12" xfId="52418" hidden="1"/>
    <cellStyle name="40% - Accent4 12" xfId="52496" hidden="1"/>
    <cellStyle name="40% - Accent4 12" xfId="52680" hidden="1"/>
    <cellStyle name="40% - Accent4 12" xfId="52755" hidden="1"/>
    <cellStyle name="40% - Accent4 12" xfId="52833" hidden="1"/>
    <cellStyle name="40% - Accent4 12" xfId="53017" hidden="1"/>
    <cellStyle name="40% - Accent4 12" xfId="53092" hidden="1"/>
    <cellStyle name="40% - Accent4 12" xfId="53194" hidden="1"/>
    <cellStyle name="40% - Accent4 12" xfId="53269" hidden="1"/>
    <cellStyle name="40% - Accent4 12" xfId="53344" hidden="1"/>
    <cellStyle name="40% - Accent4 12" xfId="53422" hidden="1"/>
    <cellStyle name="40% - Accent4 12" xfId="54008" hidden="1"/>
    <cellStyle name="40% - Accent4 12" xfId="54083" hidden="1"/>
    <cellStyle name="40% - Accent4 12" xfId="54162" hidden="1"/>
    <cellStyle name="40% - Accent4 12" xfId="54237" hidden="1"/>
    <cellStyle name="40% - Accent4 12" xfId="53877" hidden="1"/>
    <cellStyle name="40% - Accent4 12" xfId="53899" hidden="1"/>
    <cellStyle name="40% - Accent4 12" xfId="54603" hidden="1"/>
    <cellStyle name="40% - Accent4 12" xfId="54678" hidden="1"/>
    <cellStyle name="40% - Accent4 12" xfId="54756" hidden="1"/>
    <cellStyle name="40% - Accent4 12" xfId="54810" hidden="1"/>
    <cellStyle name="40% - Accent4 12" xfId="54538" hidden="1"/>
    <cellStyle name="40% - Accent4 12" xfId="53927" hidden="1"/>
    <cellStyle name="40% - Accent4 12" xfId="55135" hidden="1"/>
    <cellStyle name="40% - Accent4 12" xfId="55210" hidden="1"/>
    <cellStyle name="40% - Accent4 12" xfId="55288" hidden="1"/>
    <cellStyle name="40% - Accent4 12" xfId="55472" hidden="1"/>
    <cellStyle name="40% - Accent4 12" xfId="55547" hidden="1"/>
    <cellStyle name="40% - Accent4 12" xfId="55625" hidden="1"/>
    <cellStyle name="40% - Accent4 12" xfId="55809" hidden="1"/>
    <cellStyle name="40% - Accent4 12" xfId="55884" hidden="1"/>
    <cellStyle name="40% - Accent4 12" xfId="55986" hidden="1"/>
    <cellStyle name="40% - Accent4 12" xfId="56061" hidden="1"/>
    <cellStyle name="40% - Accent4 12" xfId="56136" hidden="1"/>
    <cellStyle name="40% - Accent4 12" xfId="56214" hidden="1"/>
    <cellStyle name="40% - Accent4 12" xfId="56800" hidden="1"/>
    <cellStyle name="40% - Accent4 12" xfId="56875" hidden="1"/>
    <cellStyle name="40% - Accent4 12" xfId="56954" hidden="1"/>
    <cellStyle name="40% - Accent4 12" xfId="57029" hidden="1"/>
    <cellStyle name="40% - Accent4 12" xfId="56669" hidden="1"/>
    <cellStyle name="40% - Accent4 12" xfId="56691" hidden="1"/>
    <cellStyle name="40% - Accent4 12" xfId="57395" hidden="1"/>
    <cellStyle name="40% - Accent4 12" xfId="57470" hidden="1"/>
    <cellStyle name="40% - Accent4 12" xfId="57548" hidden="1"/>
    <cellStyle name="40% - Accent4 12" xfId="57602" hidden="1"/>
    <cellStyle name="40% - Accent4 12" xfId="57330" hidden="1"/>
    <cellStyle name="40% - Accent4 12" xfId="56719" hidden="1"/>
    <cellStyle name="40% - Accent4 12" xfId="57927" hidden="1"/>
    <cellStyle name="40% - Accent4 12" xfId="58002" hidden="1"/>
    <cellStyle name="40% - Accent4 12" xfId="58080" hidden="1"/>
    <cellStyle name="40% - Accent4 12" xfId="58264" hidden="1"/>
    <cellStyle name="40% - Accent4 12" xfId="58339" hidden="1"/>
    <cellStyle name="40% - Accent4 12" xfId="58417" hidden="1"/>
    <cellStyle name="40% - Accent4 12" xfId="58601" hidden="1"/>
    <cellStyle name="40% - Accent4 12" xfId="58676" hidden="1"/>
    <cellStyle name="40% - Accent4 13" xfId="448" hidden="1"/>
    <cellStyle name="40% - Accent4 13" xfId="613" hidden="1"/>
    <cellStyle name="40% - Accent4 13" xfId="1975" hidden="1"/>
    <cellStyle name="40% - Accent4 13" xfId="2291" hidden="1"/>
    <cellStyle name="40% - Accent4 13" xfId="3075" hidden="1"/>
    <cellStyle name="40% - Accent4 13" xfId="3390" hidden="1"/>
    <cellStyle name="40% - Accent4 13" xfId="4053" hidden="1"/>
    <cellStyle name="40% - Accent4 13" xfId="4686" hidden="1"/>
    <cellStyle name="40% - Accent4 13" xfId="5780" hidden="1"/>
    <cellStyle name="40% - Accent4 13" xfId="5895" hidden="1"/>
    <cellStyle name="40% - Accent4 13" xfId="6618" hidden="1"/>
    <cellStyle name="40% - Accent4 13" xfId="6791" hidden="1"/>
    <cellStyle name="40% - Accent4 13" xfId="7184" hidden="1"/>
    <cellStyle name="40% - Accent4 13" xfId="7332" hidden="1"/>
    <cellStyle name="40% - Accent4 13" xfId="7670" hidden="1"/>
    <cellStyle name="40% - Accent4 13" xfId="8007" hidden="1"/>
    <cellStyle name="40% - Accent4 13" xfId="8572" hidden="1"/>
    <cellStyle name="40% - Accent4 13" xfId="8687" hidden="1"/>
    <cellStyle name="40% - Accent4 13" xfId="9410" hidden="1"/>
    <cellStyle name="40% - Accent4 13" xfId="9583" hidden="1"/>
    <cellStyle name="40% - Accent4 13" xfId="9976" hidden="1"/>
    <cellStyle name="40% - Accent4 13" xfId="10124" hidden="1"/>
    <cellStyle name="40% - Accent4 13" xfId="10462" hidden="1"/>
    <cellStyle name="40% - Accent4 13" xfId="10799" hidden="1"/>
    <cellStyle name="40% - Accent4 13" xfId="5124" hidden="1"/>
    <cellStyle name="40% - Accent4 13" xfId="4871" hidden="1"/>
    <cellStyle name="40% - Accent4 13" xfId="3368" hidden="1"/>
    <cellStyle name="40% - Accent4 13" xfId="3044" hidden="1"/>
    <cellStyle name="40% - Accent4 13" xfId="2243" hidden="1"/>
    <cellStyle name="40% - Accent4 13" xfId="1926" hidden="1"/>
    <cellStyle name="40% - Accent4 13" xfId="1068" hidden="1"/>
    <cellStyle name="40% - Accent4 13" xfId="361" hidden="1"/>
    <cellStyle name="40% - Accent4 13" xfId="11516" hidden="1"/>
    <cellStyle name="40% - Accent4 13" xfId="11631" hidden="1"/>
    <cellStyle name="40% - Accent4 13" xfId="12354" hidden="1"/>
    <cellStyle name="40% - Accent4 13" xfId="12527" hidden="1"/>
    <cellStyle name="40% - Accent4 13" xfId="12920" hidden="1"/>
    <cellStyle name="40% - Accent4 13" xfId="13068" hidden="1"/>
    <cellStyle name="40% - Accent4 13" xfId="13406" hidden="1"/>
    <cellStyle name="40% - Accent4 13" xfId="13743" hidden="1"/>
    <cellStyle name="40% - Accent4 13" xfId="14308" hidden="1"/>
    <cellStyle name="40% - Accent4 13" xfId="14423" hidden="1"/>
    <cellStyle name="40% - Accent4 13" xfId="15146" hidden="1"/>
    <cellStyle name="40% - Accent4 13" xfId="15319" hidden="1"/>
    <cellStyle name="40% - Accent4 13" xfId="15712" hidden="1"/>
    <cellStyle name="40% - Accent4 13" xfId="15860" hidden="1"/>
    <cellStyle name="40% - Accent4 13" xfId="16198" hidden="1"/>
    <cellStyle name="40% - Accent4 13" xfId="16535" hidden="1"/>
    <cellStyle name="40% - Accent4 13" xfId="17141" hidden="1"/>
    <cellStyle name="40% - Accent4 13" xfId="17256" hidden="1"/>
    <cellStyle name="40% - Accent4 13" xfId="17979" hidden="1"/>
    <cellStyle name="40% - Accent4 13" xfId="18152" hidden="1"/>
    <cellStyle name="40% - Accent4 13" xfId="18545" hidden="1"/>
    <cellStyle name="40% - Accent4 13" xfId="18693" hidden="1"/>
    <cellStyle name="40% - Accent4 13" xfId="19031" hidden="1"/>
    <cellStyle name="40% - Accent4 13" xfId="19368" hidden="1"/>
    <cellStyle name="40% - Accent4 13" xfId="19934" hidden="1"/>
    <cellStyle name="40% - Accent4 13" xfId="20049" hidden="1"/>
    <cellStyle name="40% - Accent4 13" xfId="20772" hidden="1"/>
    <cellStyle name="40% - Accent4 13" xfId="20945" hidden="1"/>
    <cellStyle name="40% - Accent4 13" xfId="21338" hidden="1"/>
    <cellStyle name="40% - Accent4 13" xfId="21486" hidden="1"/>
    <cellStyle name="40% - Accent4 13" xfId="21824" hidden="1"/>
    <cellStyle name="40% - Accent4 13" xfId="22161" hidden="1"/>
    <cellStyle name="40% - Accent4 13" xfId="22726" hidden="1"/>
    <cellStyle name="40% - Accent4 13" xfId="22841" hidden="1"/>
    <cellStyle name="40% - Accent4 13" xfId="23564" hidden="1"/>
    <cellStyle name="40% - Accent4 13" xfId="23737" hidden="1"/>
    <cellStyle name="40% - Accent4 13" xfId="24130" hidden="1"/>
    <cellStyle name="40% - Accent4 13" xfId="24278" hidden="1"/>
    <cellStyle name="40% - Accent4 13" xfId="24616" hidden="1"/>
    <cellStyle name="40% - Accent4 13" xfId="24953" hidden="1"/>
    <cellStyle name="40% - Accent4 13" xfId="25519" hidden="1"/>
    <cellStyle name="40% - Accent4 13" xfId="25634" hidden="1"/>
    <cellStyle name="40% - Accent4 13" xfId="26357" hidden="1"/>
    <cellStyle name="40% - Accent4 13" xfId="26530" hidden="1"/>
    <cellStyle name="40% - Accent4 13" xfId="26923" hidden="1"/>
    <cellStyle name="40% - Accent4 13" xfId="27071" hidden="1"/>
    <cellStyle name="40% - Accent4 13" xfId="27409" hidden="1"/>
    <cellStyle name="40% - Accent4 13" xfId="27746" hidden="1"/>
    <cellStyle name="40% - Accent4 13" xfId="28312" hidden="1"/>
    <cellStyle name="40% - Accent4 13" xfId="28427" hidden="1"/>
    <cellStyle name="40% - Accent4 13" xfId="29150" hidden="1"/>
    <cellStyle name="40% - Accent4 13" xfId="29323" hidden="1"/>
    <cellStyle name="40% - Accent4 13" xfId="29716" hidden="1"/>
    <cellStyle name="40% - Accent4 13" xfId="29864" hidden="1"/>
    <cellStyle name="40% - Accent4 13" xfId="30202" hidden="1"/>
    <cellStyle name="40% - Accent4 13" xfId="30539" hidden="1"/>
    <cellStyle name="40% - Accent4 13" xfId="31104" hidden="1"/>
    <cellStyle name="40% - Accent4 13" xfId="31219" hidden="1"/>
    <cellStyle name="40% - Accent4 13" xfId="31942" hidden="1"/>
    <cellStyle name="40% - Accent4 13" xfId="32115" hidden="1"/>
    <cellStyle name="40% - Accent4 13" xfId="32508" hidden="1"/>
    <cellStyle name="40% - Accent4 13" xfId="32656" hidden="1"/>
    <cellStyle name="40% - Accent4 13" xfId="32994" hidden="1"/>
    <cellStyle name="40% - Accent4 13" xfId="33331" hidden="1"/>
    <cellStyle name="40% - Accent4 13" xfId="33895" hidden="1"/>
    <cellStyle name="40% - Accent4 13" xfId="34010" hidden="1"/>
    <cellStyle name="40% - Accent4 13" xfId="34733" hidden="1"/>
    <cellStyle name="40% - Accent4 13" xfId="34906" hidden="1"/>
    <cellStyle name="40% - Accent4 13" xfId="35299" hidden="1"/>
    <cellStyle name="40% - Accent4 13" xfId="35447" hidden="1"/>
    <cellStyle name="40% - Accent4 13" xfId="35785" hidden="1"/>
    <cellStyle name="40% - Accent4 13" xfId="36122" hidden="1"/>
    <cellStyle name="40% - Accent4 13" xfId="36687" hidden="1"/>
    <cellStyle name="40% - Accent4 13" xfId="36802" hidden="1"/>
    <cellStyle name="40% - Accent4 13" xfId="37525" hidden="1"/>
    <cellStyle name="40% - Accent4 13" xfId="37698" hidden="1"/>
    <cellStyle name="40% - Accent4 13" xfId="38091" hidden="1"/>
    <cellStyle name="40% - Accent4 13" xfId="38239" hidden="1"/>
    <cellStyle name="40% - Accent4 13" xfId="38577" hidden="1"/>
    <cellStyle name="40% - Accent4 13" xfId="38914" hidden="1"/>
    <cellStyle name="40% - Accent4 13" xfId="39479" hidden="1"/>
    <cellStyle name="40% - Accent4 13" xfId="39594" hidden="1"/>
    <cellStyle name="40% - Accent4 13" xfId="40317" hidden="1"/>
    <cellStyle name="40% - Accent4 13" xfId="40490" hidden="1"/>
    <cellStyle name="40% - Accent4 13" xfId="40883" hidden="1"/>
    <cellStyle name="40% - Accent4 13" xfId="41031" hidden="1"/>
    <cellStyle name="40% - Accent4 13" xfId="41369" hidden="1"/>
    <cellStyle name="40% - Accent4 13" xfId="41706" hidden="1"/>
    <cellStyle name="40% - Accent4 13" xfId="42269" hidden="1"/>
    <cellStyle name="40% - Accent4 13" xfId="42384" hidden="1"/>
    <cellStyle name="40% - Accent4 13" xfId="43107" hidden="1"/>
    <cellStyle name="40% - Accent4 13" xfId="43280" hidden="1"/>
    <cellStyle name="40% - Accent4 13" xfId="43673" hidden="1"/>
    <cellStyle name="40% - Accent4 13" xfId="43821" hidden="1"/>
    <cellStyle name="40% - Accent4 13" xfId="44159" hidden="1"/>
    <cellStyle name="40% - Accent4 13" xfId="44496" hidden="1"/>
    <cellStyle name="40% - Accent4 13" xfId="45061" hidden="1"/>
    <cellStyle name="40% - Accent4 13" xfId="45176" hidden="1"/>
    <cellStyle name="40% - Accent4 13" xfId="45899" hidden="1"/>
    <cellStyle name="40% - Accent4 13" xfId="46072" hidden="1"/>
    <cellStyle name="40% - Accent4 13" xfId="46465" hidden="1"/>
    <cellStyle name="40% - Accent4 13" xfId="46613" hidden="1"/>
    <cellStyle name="40% - Accent4 13" xfId="46951" hidden="1"/>
    <cellStyle name="40% - Accent4 13" xfId="47288" hidden="1"/>
    <cellStyle name="40% - Accent4 13" xfId="47853" hidden="1"/>
    <cellStyle name="40% - Accent4 13" xfId="47968" hidden="1"/>
    <cellStyle name="40% - Accent4 13" xfId="48691" hidden="1"/>
    <cellStyle name="40% - Accent4 13" xfId="48864" hidden="1"/>
    <cellStyle name="40% - Accent4 13" xfId="49257" hidden="1"/>
    <cellStyle name="40% - Accent4 13" xfId="49405" hidden="1"/>
    <cellStyle name="40% - Accent4 13" xfId="49743" hidden="1"/>
    <cellStyle name="40% - Accent4 13" xfId="50080" hidden="1"/>
    <cellStyle name="40% - Accent4 13" xfId="50643" hidden="1"/>
    <cellStyle name="40% - Accent4 13" xfId="50758" hidden="1"/>
    <cellStyle name="40% - Accent4 13" xfId="51481" hidden="1"/>
    <cellStyle name="40% - Accent4 13" xfId="51654" hidden="1"/>
    <cellStyle name="40% - Accent4 13" xfId="52047" hidden="1"/>
    <cellStyle name="40% - Accent4 13" xfId="52195" hidden="1"/>
    <cellStyle name="40% - Accent4 13" xfId="52533" hidden="1"/>
    <cellStyle name="40% - Accent4 13" xfId="52870" hidden="1"/>
    <cellStyle name="40% - Accent4 13" xfId="53435" hidden="1"/>
    <cellStyle name="40% - Accent4 13" xfId="53550" hidden="1"/>
    <cellStyle name="40% - Accent4 13" xfId="54273" hidden="1"/>
    <cellStyle name="40% - Accent4 13" xfId="54446" hidden="1"/>
    <cellStyle name="40% - Accent4 13" xfId="54839" hidden="1"/>
    <cellStyle name="40% - Accent4 13" xfId="54987" hidden="1"/>
    <cellStyle name="40% - Accent4 13" xfId="55325" hidden="1"/>
    <cellStyle name="40% - Accent4 13" xfId="55662" hidden="1"/>
    <cellStyle name="40% - Accent4 13" xfId="56227" hidden="1"/>
    <cellStyle name="40% - Accent4 13" xfId="56342" hidden="1"/>
    <cellStyle name="40% - Accent4 13" xfId="57065" hidden="1"/>
    <cellStyle name="40% - Accent4 13" xfId="57238" hidden="1"/>
    <cellStyle name="40% - Accent4 13" xfId="57631" hidden="1"/>
    <cellStyle name="40% - Accent4 13" xfId="57779" hidden="1"/>
    <cellStyle name="40% - Accent4 13" xfId="58117" hidden="1"/>
    <cellStyle name="40% - Accent4 13" xfId="58454" hidden="1"/>
    <cellStyle name="40% - Accent4 3 2 3 2" xfId="533" hidden="1"/>
    <cellStyle name="40% - Accent4 3 2 3 2" xfId="700" hidden="1"/>
    <cellStyle name="40% - Accent4 3 2 3 2" xfId="2060" hidden="1"/>
    <cellStyle name="40% - Accent4 3 2 3 2" xfId="2376" hidden="1"/>
    <cellStyle name="40% - Accent4 3 2 3 2" xfId="3160" hidden="1"/>
    <cellStyle name="40% - Accent4 3 2 3 2" xfId="3475" hidden="1"/>
    <cellStyle name="40% - Accent4 3 2 3 2" xfId="4138" hidden="1"/>
    <cellStyle name="40% - Accent4 3 2 3 2" xfId="4771" hidden="1"/>
    <cellStyle name="40% - Accent4 3 2 3 2" xfId="5865" hidden="1"/>
    <cellStyle name="40% - Accent4 3 2 3 2" xfId="5980" hidden="1"/>
    <cellStyle name="40% - Accent4 3 2 3 2" xfId="6703" hidden="1"/>
    <cellStyle name="40% - Accent4 3 2 3 2" xfId="6876" hidden="1"/>
    <cellStyle name="40% - Accent4 3 2 3 2" xfId="7269" hidden="1"/>
    <cellStyle name="40% - Accent4 3 2 3 2" xfId="7417" hidden="1"/>
    <cellStyle name="40% - Accent4 3 2 3 2" xfId="7755" hidden="1"/>
    <cellStyle name="40% - Accent4 3 2 3 2" xfId="8092" hidden="1"/>
    <cellStyle name="40% - Accent4 3 2 3 2" xfId="8657" hidden="1"/>
    <cellStyle name="40% - Accent4 3 2 3 2" xfId="8772" hidden="1"/>
    <cellStyle name="40% - Accent4 3 2 3 2" xfId="9495" hidden="1"/>
    <cellStyle name="40% - Accent4 3 2 3 2" xfId="9668" hidden="1"/>
    <cellStyle name="40% - Accent4 3 2 3 2" xfId="10061" hidden="1"/>
    <cellStyle name="40% - Accent4 3 2 3 2" xfId="10209" hidden="1"/>
    <cellStyle name="40% - Accent4 3 2 3 2" xfId="10547" hidden="1"/>
    <cellStyle name="40% - Accent4 3 2 3 2" xfId="10884" hidden="1"/>
    <cellStyle name="40% - Accent4 3 2 3 2" xfId="5037" hidden="1"/>
    <cellStyle name="40% - Accent4 3 2 3 2" xfId="4786" hidden="1"/>
    <cellStyle name="40% - Accent4 3 2 3 2" xfId="3282" hidden="1"/>
    <cellStyle name="40% - Accent4 3 2 3 2" xfId="2958" hidden="1"/>
    <cellStyle name="40% - Accent4 3 2 3 2" xfId="2154" hidden="1"/>
    <cellStyle name="40% - Accent4 3 2 3 2" xfId="1839" hidden="1"/>
    <cellStyle name="40% - Accent4 3 2 3 2" xfId="970" hidden="1"/>
    <cellStyle name="40% - Accent4 3 2 3 2" xfId="228" hidden="1"/>
    <cellStyle name="40% - Accent4 3 2 3 2" xfId="11601" hidden="1"/>
    <cellStyle name="40% - Accent4 3 2 3 2" xfId="11716" hidden="1"/>
    <cellStyle name="40% - Accent4 3 2 3 2" xfId="12439" hidden="1"/>
    <cellStyle name="40% - Accent4 3 2 3 2" xfId="12612" hidden="1"/>
    <cellStyle name="40% - Accent4 3 2 3 2" xfId="13005" hidden="1"/>
    <cellStyle name="40% - Accent4 3 2 3 2" xfId="13153" hidden="1"/>
    <cellStyle name="40% - Accent4 3 2 3 2" xfId="13491" hidden="1"/>
    <cellStyle name="40% - Accent4 3 2 3 2" xfId="13828" hidden="1"/>
    <cellStyle name="40% - Accent4 3 2 3 2" xfId="14393" hidden="1"/>
    <cellStyle name="40% - Accent4 3 2 3 2" xfId="14508" hidden="1"/>
    <cellStyle name="40% - Accent4 3 2 3 2" xfId="15231" hidden="1"/>
    <cellStyle name="40% - Accent4 3 2 3 2" xfId="15404" hidden="1"/>
    <cellStyle name="40% - Accent4 3 2 3 2" xfId="15797" hidden="1"/>
    <cellStyle name="40% - Accent4 3 2 3 2" xfId="15945" hidden="1"/>
    <cellStyle name="40% - Accent4 3 2 3 2" xfId="16283" hidden="1"/>
    <cellStyle name="40% - Accent4 3 2 3 2" xfId="16620" hidden="1"/>
    <cellStyle name="40% - Accent4 3 2 3 2" xfId="17226" hidden="1"/>
    <cellStyle name="40% - Accent4 3 2 3 2" xfId="17341" hidden="1"/>
    <cellStyle name="40% - Accent4 3 2 3 2" xfId="18064" hidden="1"/>
    <cellStyle name="40% - Accent4 3 2 3 2" xfId="18237" hidden="1"/>
    <cellStyle name="40% - Accent4 3 2 3 2" xfId="18630" hidden="1"/>
    <cellStyle name="40% - Accent4 3 2 3 2" xfId="18778" hidden="1"/>
    <cellStyle name="40% - Accent4 3 2 3 2" xfId="19116" hidden="1"/>
    <cellStyle name="40% - Accent4 3 2 3 2" xfId="19453" hidden="1"/>
    <cellStyle name="40% - Accent4 3 2 3 2" xfId="20019" hidden="1"/>
    <cellStyle name="40% - Accent4 3 2 3 2" xfId="20134" hidden="1"/>
    <cellStyle name="40% - Accent4 3 2 3 2" xfId="20857" hidden="1"/>
    <cellStyle name="40% - Accent4 3 2 3 2" xfId="21030" hidden="1"/>
    <cellStyle name="40% - Accent4 3 2 3 2" xfId="21423" hidden="1"/>
    <cellStyle name="40% - Accent4 3 2 3 2" xfId="21571" hidden="1"/>
    <cellStyle name="40% - Accent4 3 2 3 2" xfId="21909" hidden="1"/>
    <cellStyle name="40% - Accent4 3 2 3 2" xfId="22246" hidden="1"/>
    <cellStyle name="40% - Accent4 3 2 3 2" xfId="22811" hidden="1"/>
    <cellStyle name="40% - Accent4 3 2 3 2" xfId="22926" hidden="1"/>
    <cellStyle name="40% - Accent4 3 2 3 2" xfId="23649" hidden="1"/>
    <cellStyle name="40% - Accent4 3 2 3 2" xfId="23822" hidden="1"/>
    <cellStyle name="40% - Accent4 3 2 3 2" xfId="24215" hidden="1"/>
    <cellStyle name="40% - Accent4 3 2 3 2" xfId="24363" hidden="1"/>
    <cellStyle name="40% - Accent4 3 2 3 2" xfId="24701" hidden="1"/>
    <cellStyle name="40% - Accent4 3 2 3 2" xfId="25038" hidden="1"/>
    <cellStyle name="40% - Accent4 3 2 3 2" xfId="25604" hidden="1"/>
    <cellStyle name="40% - Accent4 3 2 3 2" xfId="25719" hidden="1"/>
    <cellStyle name="40% - Accent4 3 2 3 2" xfId="26442" hidden="1"/>
    <cellStyle name="40% - Accent4 3 2 3 2" xfId="26615" hidden="1"/>
    <cellStyle name="40% - Accent4 3 2 3 2" xfId="27008" hidden="1"/>
    <cellStyle name="40% - Accent4 3 2 3 2" xfId="27156" hidden="1"/>
    <cellStyle name="40% - Accent4 3 2 3 2" xfId="27494" hidden="1"/>
    <cellStyle name="40% - Accent4 3 2 3 2" xfId="27831" hidden="1"/>
    <cellStyle name="40% - Accent4 3 2 3 2" xfId="28397" hidden="1"/>
    <cellStyle name="40% - Accent4 3 2 3 2" xfId="28512" hidden="1"/>
    <cellStyle name="40% - Accent4 3 2 3 2" xfId="29235" hidden="1"/>
    <cellStyle name="40% - Accent4 3 2 3 2" xfId="29408" hidden="1"/>
    <cellStyle name="40% - Accent4 3 2 3 2" xfId="29801" hidden="1"/>
    <cellStyle name="40% - Accent4 3 2 3 2" xfId="29949" hidden="1"/>
    <cellStyle name="40% - Accent4 3 2 3 2" xfId="30287" hidden="1"/>
    <cellStyle name="40% - Accent4 3 2 3 2" xfId="30624" hidden="1"/>
    <cellStyle name="40% - Accent4 3 2 3 2" xfId="31189" hidden="1"/>
    <cellStyle name="40% - Accent4 3 2 3 2" xfId="31304" hidden="1"/>
    <cellStyle name="40% - Accent4 3 2 3 2" xfId="32027" hidden="1"/>
    <cellStyle name="40% - Accent4 3 2 3 2" xfId="32200" hidden="1"/>
    <cellStyle name="40% - Accent4 3 2 3 2" xfId="32593" hidden="1"/>
    <cellStyle name="40% - Accent4 3 2 3 2" xfId="32741" hidden="1"/>
    <cellStyle name="40% - Accent4 3 2 3 2" xfId="33079" hidden="1"/>
    <cellStyle name="40% - Accent4 3 2 3 2" xfId="33416" hidden="1"/>
    <cellStyle name="40% - Accent4 3 2 3 2" xfId="33980" hidden="1"/>
    <cellStyle name="40% - Accent4 3 2 3 2" xfId="34095" hidden="1"/>
    <cellStyle name="40% - Accent4 3 2 3 2" xfId="34818" hidden="1"/>
    <cellStyle name="40% - Accent4 3 2 3 2" xfId="34991" hidden="1"/>
    <cellStyle name="40% - Accent4 3 2 3 2" xfId="35384" hidden="1"/>
    <cellStyle name="40% - Accent4 3 2 3 2" xfId="35532" hidden="1"/>
    <cellStyle name="40% - Accent4 3 2 3 2" xfId="35870" hidden="1"/>
    <cellStyle name="40% - Accent4 3 2 3 2" xfId="36207" hidden="1"/>
    <cellStyle name="40% - Accent4 3 2 3 2" xfId="36772" hidden="1"/>
    <cellStyle name="40% - Accent4 3 2 3 2" xfId="36887" hidden="1"/>
    <cellStyle name="40% - Accent4 3 2 3 2" xfId="37610" hidden="1"/>
    <cellStyle name="40% - Accent4 3 2 3 2" xfId="37783" hidden="1"/>
    <cellStyle name="40% - Accent4 3 2 3 2" xfId="38176" hidden="1"/>
    <cellStyle name="40% - Accent4 3 2 3 2" xfId="38324" hidden="1"/>
    <cellStyle name="40% - Accent4 3 2 3 2" xfId="38662" hidden="1"/>
    <cellStyle name="40% - Accent4 3 2 3 2" xfId="38999" hidden="1"/>
    <cellStyle name="40% - Accent4 3 2 3 2" xfId="39564" hidden="1"/>
    <cellStyle name="40% - Accent4 3 2 3 2" xfId="39679" hidden="1"/>
    <cellStyle name="40% - Accent4 3 2 3 2" xfId="40402" hidden="1"/>
    <cellStyle name="40% - Accent4 3 2 3 2" xfId="40575" hidden="1"/>
    <cellStyle name="40% - Accent4 3 2 3 2" xfId="40968" hidden="1"/>
    <cellStyle name="40% - Accent4 3 2 3 2" xfId="41116" hidden="1"/>
    <cellStyle name="40% - Accent4 3 2 3 2" xfId="41454" hidden="1"/>
    <cellStyle name="40% - Accent4 3 2 3 2" xfId="41791" hidden="1"/>
    <cellStyle name="40% - Accent4 3 2 3 2" xfId="42354" hidden="1"/>
    <cellStyle name="40% - Accent4 3 2 3 2" xfId="42469" hidden="1"/>
    <cellStyle name="40% - Accent4 3 2 3 2" xfId="43192" hidden="1"/>
    <cellStyle name="40% - Accent4 3 2 3 2" xfId="43365" hidden="1"/>
    <cellStyle name="40% - Accent4 3 2 3 2" xfId="43758" hidden="1"/>
    <cellStyle name="40% - Accent4 3 2 3 2" xfId="43906" hidden="1"/>
    <cellStyle name="40% - Accent4 3 2 3 2" xfId="44244" hidden="1"/>
    <cellStyle name="40% - Accent4 3 2 3 2" xfId="44581" hidden="1"/>
    <cellStyle name="40% - Accent4 3 2 3 2" xfId="45146" hidden="1"/>
    <cellStyle name="40% - Accent4 3 2 3 2" xfId="45261" hidden="1"/>
    <cellStyle name="40% - Accent4 3 2 3 2" xfId="45984" hidden="1"/>
    <cellStyle name="40% - Accent4 3 2 3 2" xfId="46157" hidden="1"/>
    <cellStyle name="40% - Accent4 3 2 3 2" xfId="46550" hidden="1"/>
    <cellStyle name="40% - Accent4 3 2 3 2" xfId="46698" hidden="1"/>
    <cellStyle name="40% - Accent4 3 2 3 2" xfId="47036" hidden="1"/>
    <cellStyle name="40% - Accent4 3 2 3 2" xfId="47373" hidden="1"/>
    <cellStyle name="40% - Accent4 3 2 3 2" xfId="47938" hidden="1"/>
    <cellStyle name="40% - Accent4 3 2 3 2" xfId="48053" hidden="1"/>
    <cellStyle name="40% - Accent4 3 2 3 2" xfId="48776" hidden="1"/>
    <cellStyle name="40% - Accent4 3 2 3 2" xfId="48949" hidden="1"/>
    <cellStyle name="40% - Accent4 3 2 3 2" xfId="49342" hidden="1"/>
    <cellStyle name="40% - Accent4 3 2 3 2" xfId="49490" hidden="1"/>
    <cellStyle name="40% - Accent4 3 2 3 2" xfId="49828" hidden="1"/>
    <cellStyle name="40% - Accent4 3 2 3 2" xfId="50165" hidden="1"/>
    <cellStyle name="40% - Accent4 3 2 3 2" xfId="50728" hidden="1"/>
    <cellStyle name="40% - Accent4 3 2 3 2" xfId="50843" hidden="1"/>
    <cellStyle name="40% - Accent4 3 2 3 2" xfId="51566" hidden="1"/>
    <cellStyle name="40% - Accent4 3 2 3 2" xfId="51739" hidden="1"/>
    <cellStyle name="40% - Accent4 3 2 3 2" xfId="52132" hidden="1"/>
    <cellStyle name="40% - Accent4 3 2 3 2" xfId="52280" hidden="1"/>
    <cellStyle name="40% - Accent4 3 2 3 2" xfId="52618" hidden="1"/>
    <cellStyle name="40% - Accent4 3 2 3 2" xfId="52955" hidden="1"/>
    <cellStyle name="40% - Accent4 3 2 3 2" xfId="53520" hidden="1"/>
    <cellStyle name="40% - Accent4 3 2 3 2" xfId="53635" hidden="1"/>
    <cellStyle name="40% - Accent4 3 2 3 2" xfId="54358" hidden="1"/>
    <cellStyle name="40% - Accent4 3 2 3 2" xfId="54531" hidden="1"/>
    <cellStyle name="40% - Accent4 3 2 3 2" xfId="54924" hidden="1"/>
    <cellStyle name="40% - Accent4 3 2 3 2" xfId="55072" hidden="1"/>
    <cellStyle name="40% - Accent4 3 2 3 2" xfId="55410" hidden="1"/>
    <cellStyle name="40% - Accent4 3 2 3 2" xfId="55747" hidden="1"/>
    <cellStyle name="40% - Accent4 3 2 3 2" xfId="56312" hidden="1"/>
    <cellStyle name="40% - Accent4 3 2 3 2" xfId="56427" hidden="1"/>
    <cellStyle name="40% - Accent4 3 2 3 2" xfId="57150" hidden="1"/>
    <cellStyle name="40% - Accent4 3 2 3 2" xfId="57323" hidden="1"/>
    <cellStyle name="40% - Accent4 3 2 3 2" xfId="57716" hidden="1"/>
    <cellStyle name="40% - Accent4 3 2 3 2" xfId="57864" hidden="1"/>
    <cellStyle name="40% - Accent4 3 2 3 2" xfId="58202" hidden="1"/>
    <cellStyle name="40% - Accent4 3 2 3 2" xfId="58539" hidden="1"/>
    <cellStyle name="40% - Accent4 3 2 4 2" xfId="502" hidden="1"/>
    <cellStyle name="40% - Accent4 3 2 4 2" xfId="669" hidden="1"/>
    <cellStyle name="40% - Accent4 3 2 4 2" xfId="2029" hidden="1"/>
    <cellStyle name="40% - Accent4 3 2 4 2" xfId="2345" hidden="1"/>
    <cellStyle name="40% - Accent4 3 2 4 2" xfId="3129" hidden="1"/>
    <cellStyle name="40% - Accent4 3 2 4 2" xfId="3444" hidden="1"/>
    <cellStyle name="40% - Accent4 3 2 4 2" xfId="4107" hidden="1"/>
    <cellStyle name="40% - Accent4 3 2 4 2" xfId="4740" hidden="1"/>
    <cellStyle name="40% - Accent4 3 2 4 2" xfId="5834" hidden="1"/>
    <cellStyle name="40% - Accent4 3 2 4 2" xfId="5949" hidden="1"/>
    <cellStyle name="40% - Accent4 3 2 4 2" xfId="6672" hidden="1"/>
    <cellStyle name="40% - Accent4 3 2 4 2" xfId="6845" hidden="1"/>
    <cellStyle name="40% - Accent4 3 2 4 2" xfId="7238" hidden="1"/>
    <cellStyle name="40% - Accent4 3 2 4 2" xfId="7386" hidden="1"/>
    <cellStyle name="40% - Accent4 3 2 4 2" xfId="7724" hidden="1"/>
    <cellStyle name="40% - Accent4 3 2 4 2" xfId="8061" hidden="1"/>
    <cellStyle name="40% - Accent4 3 2 4 2" xfId="8626" hidden="1"/>
    <cellStyle name="40% - Accent4 3 2 4 2" xfId="8741" hidden="1"/>
    <cellStyle name="40% - Accent4 3 2 4 2" xfId="9464" hidden="1"/>
    <cellStyle name="40% - Accent4 3 2 4 2" xfId="9637" hidden="1"/>
    <cellStyle name="40% - Accent4 3 2 4 2" xfId="10030" hidden="1"/>
    <cellStyle name="40% - Accent4 3 2 4 2" xfId="10178" hidden="1"/>
    <cellStyle name="40% - Accent4 3 2 4 2" xfId="10516" hidden="1"/>
    <cellStyle name="40% - Accent4 3 2 4 2" xfId="10853" hidden="1"/>
    <cellStyle name="40% - Accent4 3 2 4 2" xfId="5069" hidden="1"/>
    <cellStyle name="40% - Accent4 3 2 4 2" xfId="4817" hidden="1"/>
    <cellStyle name="40% - Accent4 3 2 4 2" xfId="3313" hidden="1"/>
    <cellStyle name="40% - Accent4 3 2 4 2" xfId="2989" hidden="1"/>
    <cellStyle name="40% - Accent4 3 2 4 2" xfId="2187" hidden="1"/>
    <cellStyle name="40% - Accent4 3 2 4 2" xfId="1871" hidden="1"/>
    <cellStyle name="40% - Accent4 3 2 4 2" xfId="1004" hidden="1"/>
    <cellStyle name="40% - Accent4 3 2 4 2" xfId="280" hidden="1"/>
    <cellStyle name="40% - Accent4 3 2 4 2" xfId="11570" hidden="1"/>
    <cellStyle name="40% - Accent4 3 2 4 2" xfId="11685" hidden="1"/>
    <cellStyle name="40% - Accent4 3 2 4 2" xfId="12408" hidden="1"/>
    <cellStyle name="40% - Accent4 3 2 4 2" xfId="12581" hidden="1"/>
    <cellStyle name="40% - Accent4 3 2 4 2" xfId="12974" hidden="1"/>
    <cellStyle name="40% - Accent4 3 2 4 2" xfId="13122" hidden="1"/>
    <cellStyle name="40% - Accent4 3 2 4 2" xfId="13460" hidden="1"/>
    <cellStyle name="40% - Accent4 3 2 4 2" xfId="13797" hidden="1"/>
    <cellStyle name="40% - Accent4 3 2 4 2" xfId="14362" hidden="1"/>
    <cellStyle name="40% - Accent4 3 2 4 2" xfId="14477" hidden="1"/>
    <cellStyle name="40% - Accent4 3 2 4 2" xfId="15200" hidden="1"/>
    <cellStyle name="40% - Accent4 3 2 4 2" xfId="15373" hidden="1"/>
    <cellStyle name="40% - Accent4 3 2 4 2" xfId="15766" hidden="1"/>
    <cellStyle name="40% - Accent4 3 2 4 2" xfId="15914" hidden="1"/>
    <cellStyle name="40% - Accent4 3 2 4 2" xfId="16252" hidden="1"/>
    <cellStyle name="40% - Accent4 3 2 4 2" xfId="16589" hidden="1"/>
    <cellStyle name="40% - Accent4 3 2 4 2" xfId="17195" hidden="1"/>
    <cellStyle name="40% - Accent4 3 2 4 2" xfId="17310" hidden="1"/>
    <cellStyle name="40% - Accent4 3 2 4 2" xfId="18033" hidden="1"/>
    <cellStyle name="40% - Accent4 3 2 4 2" xfId="18206" hidden="1"/>
    <cellStyle name="40% - Accent4 3 2 4 2" xfId="18599" hidden="1"/>
    <cellStyle name="40% - Accent4 3 2 4 2" xfId="18747" hidden="1"/>
    <cellStyle name="40% - Accent4 3 2 4 2" xfId="19085" hidden="1"/>
    <cellStyle name="40% - Accent4 3 2 4 2" xfId="19422" hidden="1"/>
    <cellStyle name="40% - Accent4 3 2 4 2" xfId="19988" hidden="1"/>
    <cellStyle name="40% - Accent4 3 2 4 2" xfId="20103" hidden="1"/>
    <cellStyle name="40% - Accent4 3 2 4 2" xfId="20826" hidden="1"/>
    <cellStyle name="40% - Accent4 3 2 4 2" xfId="20999" hidden="1"/>
    <cellStyle name="40% - Accent4 3 2 4 2" xfId="21392" hidden="1"/>
    <cellStyle name="40% - Accent4 3 2 4 2" xfId="21540" hidden="1"/>
    <cellStyle name="40% - Accent4 3 2 4 2" xfId="21878" hidden="1"/>
    <cellStyle name="40% - Accent4 3 2 4 2" xfId="22215" hidden="1"/>
    <cellStyle name="40% - Accent4 3 2 4 2" xfId="22780" hidden="1"/>
    <cellStyle name="40% - Accent4 3 2 4 2" xfId="22895" hidden="1"/>
    <cellStyle name="40% - Accent4 3 2 4 2" xfId="23618" hidden="1"/>
    <cellStyle name="40% - Accent4 3 2 4 2" xfId="23791" hidden="1"/>
    <cellStyle name="40% - Accent4 3 2 4 2" xfId="24184" hidden="1"/>
    <cellStyle name="40% - Accent4 3 2 4 2" xfId="24332" hidden="1"/>
    <cellStyle name="40% - Accent4 3 2 4 2" xfId="24670" hidden="1"/>
    <cellStyle name="40% - Accent4 3 2 4 2" xfId="25007" hidden="1"/>
    <cellStyle name="40% - Accent4 3 2 4 2" xfId="25573" hidden="1"/>
    <cellStyle name="40% - Accent4 3 2 4 2" xfId="25688" hidden="1"/>
    <cellStyle name="40% - Accent4 3 2 4 2" xfId="26411" hidden="1"/>
    <cellStyle name="40% - Accent4 3 2 4 2" xfId="26584" hidden="1"/>
    <cellStyle name="40% - Accent4 3 2 4 2" xfId="26977" hidden="1"/>
    <cellStyle name="40% - Accent4 3 2 4 2" xfId="27125" hidden="1"/>
    <cellStyle name="40% - Accent4 3 2 4 2" xfId="27463" hidden="1"/>
    <cellStyle name="40% - Accent4 3 2 4 2" xfId="27800" hidden="1"/>
    <cellStyle name="40% - Accent4 3 2 4 2" xfId="28366" hidden="1"/>
    <cellStyle name="40% - Accent4 3 2 4 2" xfId="28481" hidden="1"/>
    <cellStyle name="40% - Accent4 3 2 4 2" xfId="29204" hidden="1"/>
    <cellStyle name="40% - Accent4 3 2 4 2" xfId="29377" hidden="1"/>
    <cellStyle name="40% - Accent4 3 2 4 2" xfId="29770" hidden="1"/>
    <cellStyle name="40% - Accent4 3 2 4 2" xfId="29918" hidden="1"/>
    <cellStyle name="40% - Accent4 3 2 4 2" xfId="30256" hidden="1"/>
    <cellStyle name="40% - Accent4 3 2 4 2" xfId="30593" hidden="1"/>
    <cellStyle name="40% - Accent4 3 2 4 2" xfId="31158" hidden="1"/>
    <cellStyle name="40% - Accent4 3 2 4 2" xfId="31273" hidden="1"/>
    <cellStyle name="40% - Accent4 3 2 4 2" xfId="31996" hidden="1"/>
    <cellStyle name="40% - Accent4 3 2 4 2" xfId="32169" hidden="1"/>
    <cellStyle name="40% - Accent4 3 2 4 2" xfId="32562" hidden="1"/>
    <cellStyle name="40% - Accent4 3 2 4 2" xfId="32710" hidden="1"/>
    <cellStyle name="40% - Accent4 3 2 4 2" xfId="33048" hidden="1"/>
    <cellStyle name="40% - Accent4 3 2 4 2" xfId="33385" hidden="1"/>
    <cellStyle name="40% - Accent4 3 2 4 2" xfId="33949" hidden="1"/>
    <cellStyle name="40% - Accent4 3 2 4 2" xfId="34064" hidden="1"/>
    <cellStyle name="40% - Accent4 3 2 4 2" xfId="34787" hidden="1"/>
    <cellStyle name="40% - Accent4 3 2 4 2" xfId="34960" hidden="1"/>
    <cellStyle name="40% - Accent4 3 2 4 2" xfId="35353" hidden="1"/>
    <cellStyle name="40% - Accent4 3 2 4 2" xfId="35501" hidden="1"/>
    <cellStyle name="40% - Accent4 3 2 4 2" xfId="35839" hidden="1"/>
    <cellStyle name="40% - Accent4 3 2 4 2" xfId="36176" hidden="1"/>
    <cellStyle name="40% - Accent4 3 2 4 2" xfId="36741" hidden="1"/>
    <cellStyle name="40% - Accent4 3 2 4 2" xfId="36856" hidden="1"/>
    <cellStyle name="40% - Accent4 3 2 4 2" xfId="37579" hidden="1"/>
    <cellStyle name="40% - Accent4 3 2 4 2" xfId="37752" hidden="1"/>
    <cellStyle name="40% - Accent4 3 2 4 2" xfId="38145" hidden="1"/>
    <cellStyle name="40% - Accent4 3 2 4 2" xfId="38293" hidden="1"/>
    <cellStyle name="40% - Accent4 3 2 4 2" xfId="38631" hidden="1"/>
    <cellStyle name="40% - Accent4 3 2 4 2" xfId="38968" hidden="1"/>
    <cellStyle name="40% - Accent4 3 2 4 2" xfId="39533" hidden="1"/>
    <cellStyle name="40% - Accent4 3 2 4 2" xfId="39648" hidden="1"/>
    <cellStyle name="40% - Accent4 3 2 4 2" xfId="40371" hidden="1"/>
    <cellStyle name="40% - Accent4 3 2 4 2" xfId="40544" hidden="1"/>
    <cellStyle name="40% - Accent4 3 2 4 2" xfId="40937" hidden="1"/>
    <cellStyle name="40% - Accent4 3 2 4 2" xfId="41085" hidden="1"/>
    <cellStyle name="40% - Accent4 3 2 4 2" xfId="41423" hidden="1"/>
    <cellStyle name="40% - Accent4 3 2 4 2" xfId="41760" hidden="1"/>
    <cellStyle name="40% - Accent4 3 2 4 2" xfId="42323" hidden="1"/>
    <cellStyle name="40% - Accent4 3 2 4 2" xfId="42438" hidden="1"/>
    <cellStyle name="40% - Accent4 3 2 4 2" xfId="43161" hidden="1"/>
    <cellStyle name="40% - Accent4 3 2 4 2" xfId="43334" hidden="1"/>
    <cellStyle name="40% - Accent4 3 2 4 2" xfId="43727" hidden="1"/>
    <cellStyle name="40% - Accent4 3 2 4 2" xfId="43875" hidden="1"/>
    <cellStyle name="40% - Accent4 3 2 4 2" xfId="44213" hidden="1"/>
    <cellStyle name="40% - Accent4 3 2 4 2" xfId="44550" hidden="1"/>
    <cellStyle name="40% - Accent4 3 2 4 2" xfId="45115" hidden="1"/>
    <cellStyle name="40% - Accent4 3 2 4 2" xfId="45230" hidden="1"/>
    <cellStyle name="40% - Accent4 3 2 4 2" xfId="45953" hidden="1"/>
    <cellStyle name="40% - Accent4 3 2 4 2" xfId="46126" hidden="1"/>
    <cellStyle name="40% - Accent4 3 2 4 2" xfId="46519" hidden="1"/>
    <cellStyle name="40% - Accent4 3 2 4 2" xfId="46667" hidden="1"/>
    <cellStyle name="40% - Accent4 3 2 4 2" xfId="47005" hidden="1"/>
    <cellStyle name="40% - Accent4 3 2 4 2" xfId="47342" hidden="1"/>
    <cellStyle name="40% - Accent4 3 2 4 2" xfId="47907" hidden="1"/>
    <cellStyle name="40% - Accent4 3 2 4 2" xfId="48022" hidden="1"/>
    <cellStyle name="40% - Accent4 3 2 4 2" xfId="48745" hidden="1"/>
    <cellStyle name="40% - Accent4 3 2 4 2" xfId="48918" hidden="1"/>
    <cellStyle name="40% - Accent4 3 2 4 2" xfId="49311" hidden="1"/>
    <cellStyle name="40% - Accent4 3 2 4 2" xfId="49459" hidden="1"/>
    <cellStyle name="40% - Accent4 3 2 4 2" xfId="49797" hidden="1"/>
    <cellStyle name="40% - Accent4 3 2 4 2" xfId="50134" hidden="1"/>
    <cellStyle name="40% - Accent4 3 2 4 2" xfId="50697" hidden="1"/>
    <cellStyle name="40% - Accent4 3 2 4 2" xfId="50812" hidden="1"/>
    <cellStyle name="40% - Accent4 3 2 4 2" xfId="51535" hidden="1"/>
    <cellStyle name="40% - Accent4 3 2 4 2" xfId="51708" hidden="1"/>
    <cellStyle name="40% - Accent4 3 2 4 2" xfId="52101" hidden="1"/>
    <cellStyle name="40% - Accent4 3 2 4 2" xfId="52249" hidden="1"/>
    <cellStyle name="40% - Accent4 3 2 4 2" xfId="52587" hidden="1"/>
    <cellStyle name="40% - Accent4 3 2 4 2" xfId="52924" hidden="1"/>
    <cellStyle name="40% - Accent4 3 2 4 2" xfId="53489" hidden="1"/>
    <cellStyle name="40% - Accent4 3 2 4 2" xfId="53604" hidden="1"/>
    <cellStyle name="40% - Accent4 3 2 4 2" xfId="54327" hidden="1"/>
    <cellStyle name="40% - Accent4 3 2 4 2" xfId="54500" hidden="1"/>
    <cellStyle name="40% - Accent4 3 2 4 2" xfId="54893" hidden="1"/>
    <cellStyle name="40% - Accent4 3 2 4 2" xfId="55041" hidden="1"/>
    <cellStyle name="40% - Accent4 3 2 4 2" xfId="55379" hidden="1"/>
    <cellStyle name="40% - Accent4 3 2 4 2" xfId="55716" hidden="1"/>
    <cellStyle name="40% - Accent4 3 2 4 2" xfId="56281" hidden="1"/>
    <cellStyle name="40% - Accent4 3 2 4 2" xfId="56396" hidden="1"/>
    <cellStyle name="40% - Accent4 3 2 4 2" xfId="57119" hidden="1"/>
    <cellStyle name="40% - Accent4 3 2 4 2" xfId="57292" hidden="1"/>
    <cellStyle name="40% - Accent4 3 2 4 2" xfId="57685" hidden="1"/>
    <cellStyle name="40% - Accent4 3 2 4 2" xfId="57833" hidden="1"/>
    <cellStyle name="40% - Accent4 3 2 4 2" xfId="58171" hidden="1"/>
    <cellStyle name="40% - Accent4 3 2 4 2" xfId="58508" hidden="1"/>
    <cellStyle name="40% - Accent4 3 3 3 2" xfId="501" hidden="1"/>
    <cellStyle name="40% - Accent4 3 3 3 2" xfId="668" hidden="1"/>
    <cellStyle name="40% - Accent4 3 3 3 2" xfId="2028" hidden="1"/>
    <cellStyle name="40% - Accent4 3 3 3 2" xfId="2344" hidden="1"/>
    <cellStyle name="40% - Accent4 3 3 3 2" xfId="3128" hidden="1"/>
    <cellStyle name="40% - Accent4 3 3 3 2" xfId="3443" hidden="1"/>
    <cellStyle name="40% - Accent4 3 3 3 2" xfId="4106" hidden="1"/>
    <cellStyle name="40% - Accent4 3 3 3 2" xfId="4739" hidden="1"/>
    <cellStyle name="40% - Accent4 3 3 3 2" xfId="5833" hidden="1"/>
    <cellStyle name="40% - Accent4 3 3 3 2" xfId="5948" hidden="1"/>
    <cellStyle name="40% - Accent4 3 3 3 2" xfId="6671" hidden="1"/>
    <cellStyle name="40% - Accent4 3 3 3 2" xfId="6844" hidden="1"/>
    <cellStyle name="40% - Accent4 3 3 3 2" xfId="7237" hidden="1"/>
    <cellStyle name="40% - Accent4 3 3 3 2" xfId="7385" hidden="1"/>
    <cellStyle name="40% - Accent4 3 3 3 2" xfId="7723" hidden="1"/>
    <cellStyle name="40% - Accent4 3 3 3 2" xfId="8060" hidden="1"/>
    <cellStyle name="40% - Accent4 3 3 3 2" xfId="8625" hidden="1"/>
    <cellStyle name="40% - Accent4 3 3 3 2" xfId="8740" hidden="1"/>
    <cellStyle name="40% - Accent4 3 3 3 2" xfId="9463" hidden="1"/>
    <cellStyle name="40% - Accent4 3 3 3 2" xfId="9636" hidden="1"/>
    <cellStyle name="40% - Accent4 3 3 3 2" xfId="10029" hidden="1"/>
    <cellStyle name="40% - Accent4 3 3 3 2" xfId="10177" hidden="1"/>
    <cellStyle name="40% - Accent4 3 3 3 2" xfId="10515" hidden="1"/>
    <cellStyle name="40% - Accent4 3 3 3 2" xfId="10852" hidden="1"/>
    <cellStyle name="40% - Accent4 3 3 3 2" xfId="5070" hidden="1"/>
    <cellStyle name="40% - Accent4 3 3 3 2" xfId="4818" hidden="1"/>
    <cellStyle name="40% - Accent4 3 3 3 2" xfId="3314" hidden="1"/>
    <cellStyle name="40% - Accent4 3 3 3 2" xfId="2990" hidden="1"/>
    <cellStyle name="40% - Accent4 3 3 3 2" xfId="2188" hidden="1"/>
    <cellStyle name="40% - Accent4 3 3 3 2" xfId="1872" hidden="1"/>
    <cellStyle name="40% - Accent4 3 3 3 2" xfId="1005" hidden="1"/>
    <cellStyle name="40% - Accent4 3 3 3 2" xfId="283" hidden="1"/>
    <cellStyle name="40% - Accent4 3 3 3 2" xfId="11569" hidden="1"/>
    <cellStyle name="40% - Accent4 3 3 3 2" xfId="11684" hidden="1"/>
    <cellStyle name="40% - Accent4 3 3 3 2" xfId="12407" hidden="1"/>
    <cellStyle name="40% - Accent4 3 3 3 2" xfId="12580" hidden="1"/>
    <cellStyle name="40% - Accent4 3 3 3 2" xfId="12973" hidden="1"/>
    <cellStyle name="40% - Accent4 3 3 3 2" xfId="13121" hidden="1"/>
    <cellStyle name="40% - Accent4 3 3 3 2" xfId="13459" hidden="1"/>
    <cellStyle name="40% - Accent4 3 3 3 2" xfId="13796" hidden="1"/>
    <cellStyle name="40% - Accent4 3 3 3 2" xfId="14361" hidden="1"/>
    <cellStyle name="40% - Accent4 3 3 3 2" xfId="14476" hidden="1"/>
    <cellStyle name="40% - Accent4 3 3 3 2" xfId="15199" hidden="1"/>
    <cellStyle name="40% - Accent4 3 3 3 2" xfId="15372" hidden="1"/>
    <cellStyle name="40% - Accent4 3 3 3 2" xfId="15765" hidden="1"/>
    <cellStyle name="40% - Accent4 3 3 3 2" xfId="15913" hidden="1"/>
    <cellStyle name="40% - Accent4 3 3 3 2" xfId="16251" hidden="1"/>
    <cellStyle name="40% - Accent4 3 3 3 2" xfId="16588" hidden="1"/>
    <cellStyle name="40% - Accent4 3 3 3 2" xfId="17194" hidden="1"/>
    <cellStyle name="40% - Accent4 3 3 3 2" xfId="17309" hidden="1"/>
    <cellStyle name="40% - Accent4 3 3 3 2" xfId="18032" hidden="1"/>
    <cellStyle name="40% - Accent4 3 3 3 2" xfId="18205" hidden="1"/>
    <cellStyle name="40% - Accent4 3 3 3 2" xfId="18598" hidden="1"/>
    <cellStyle name="40% - Accent4 3 3 3 2" xfId="18746" hidden="1"/>
    <cellStyle name="40% - Accent4 3 3 3 2" xfId="19084" hidden="1"/>
    <cellStyle name="40% - Accent4 3 3 3 2" xfId="19421" hidden="1"/>
    <cellStyle name="40% - Accent4 3 3 3 2" xfId="19987" hidden="1"/>
    <cellStyle name="40% - Accent4 3 3 3 2" xfId="20102" hidden="1"/>
    <cellStyle name="40% - Accent4 3 3 3 2" xfId="20825" hidden="1"/>
    <cellStyle name="40% - Accent4 3 3 3 2" xfId="20998" hidden="1"/>
    <cellStyle name="40% - Accent4 3 3 3 2" xfId="21391" hidden="1"/>
    <cellStyle name="40% - Accent4 3 3 3 2" xfId="21539" hidden="1"/>
    <cellStyle name="40% - Accent4 3 3 3 2" xfId="21877" hidden="1"/>
    <cellStyle name="40% - Accent4 3 3 3 2" xfId="22214" hidden="1"/>
    <cellStyle name="40% - Accent4 3 3 3 2" xfId="22779" hidden="1"/>
    <cellStyle name="40% - Accent4 3 3 3 2" xfId="22894" hidden="1"/>
    <cellStyle name="40% - Accent4 3 3 3 2" xfId="23617" hidden="1"/>
    <cellStyle name="40% - Accent4 3 3 3 2" xfId="23790" hidden="1"/>
    <cellStyle name="40% - Accent4 3 3 3 2" xfId="24183" hidden="1"/>
    <cellStyle name="40% - Accent4 3 3 3 2" xfId="24331" hidden="1"/>
    <cellStyle name="40% - Accent4 3 3 3 2" xfId="24669" hidden="1"/>
    <cellStyle name="40% - Accent4 3 3 3 2" xfId="25006" hidden="1"/>
    <cellStyle name="40% - Accent4 3 3 3 2" xfId="25572" hidden="1"/>
    <cellStyle name="40% - Accent4 3 3 3 2" xfId="25687" hidden="1"/>
    <cellStyle name="40% - Accent4 3 3 3 2" xfId="26410" hidden="1"/>
    <cellStyle name="40% - Accent4 3 3 3 2" xfId="26583" hidden="1"/>
    <cellStyle name="40% - Accent4 3 3 3 2" xfId="26976" hidden="1"/>
    <cellStyle name="40% - Accent4 3 3 3 2" xfId="27124" hidden="1"/>
    <cellStyle name="40% - Accent4 3 3 3 2" xfId="27462" hidden="1"/>
    <cellStyle name="40% - Accent4 3 3 3 2" xfId="27799" hidden="1"/>
    <cellStyle name="40% - Accent4 3 3 3 2" xfId="28365" hidden="1"/>
    <cellStyle name="40% - Accent4 3 3 3 2" xfId="28480" hidden="1"/>
    <cellStyle name="40% - Accent4 3 3 3 2" xfId="29203" hidden="1"/>
    <cellStyle name="40% - Accent4 3 3 3 2" xfId="29376" hidden="1"/>
    <cellStyle name="40% - Accent4 3 3 3 2" xfId="29769" hidden="1"/>
    <cellStyle name="40% - Accent4 3 3 3 2" xfId="29917" hidden="1"/>
    <cellStyle name="40% - Accent4 3 3 3 2" xfId="30255" hidden="1"/>
    <cellStyle name="40% - Accent4 3 3 3 2" xfId="30592" hidden="1"/>
    <cellStyle name="40% - Accent4 3 3 3 2" xfId="31157" hidden="1"/>
    <cellStyle name="40% - Accent4 3 3 3 2" xfId="31272" hidden="1"/>
    <cellStyle name="40% - Accent4 3 3 3 2" xfId="31995" hidden="1"/>
    <cellStyle name="40% - Accent4 3 3 3 2" xfId="32168" hidden="1"/>
    <cellStyle name="40% - Accent4 3 3 3 2" xfId="32561" hidden="1"/>
    <cellStyle name="40% - Accent4 3 3 3 2" xfId="32709" hidden="1"/>
    <cellStyle name="40% - Accent4 3 3 3 2" xfId="33047" hidden="1"/>
    <cellStyle name="40% - Accent4 3 3 3 2" xfId="33384" hidden="1"/>
    <cellStyle name="40% - Accent4 3 3 3 2" xfId="33948" hidden="1"/>
    <cellStyle name="40% - Accent4 3 3 3 2" xfId="34063" hidden="1"/>
    <cellStyle name="40% - Accent4 3 3 3 2" xfId="34786" hidden="1"/>
    <cellStyle name="40% - Accent4 3 3 3 2" xfId="34959" hidden="1"/>
    <cellStyle name="40% - Accent4 3 3 3 2" xfId="35352" hidden="1"/>
    <cellStyle name="40% - Accent4 3 3 3 2" xfId="35500" hidden="1"/>
    <cellStyle name="40% - Accent4 3 3 3 2" xfId="35838" hidden="1"/>
    <cellStyle name="40% - Accent4 3 3 3 2" xfId="36175" hidden="1"/>
    <cellStyle name="40% - Accent4 3 3 3 2" xfId="36740" hidden="1"/>
    <cellStyle name="40% - Accent4 3 3 3 2" xfId="36855" hidden="1"/>
    <cellStyle name="40% - Accent4 3 3 3 2" xfId="37578" hidden="1"/>
    <cellStyle name="40% - Accent4 3 3 3 2" xfId="37751" hidden="1"/>
    <cellStyle name="40% - Accent4 3 3 3 2" xfId="38144" hidden="1"/>
    <cellStyle name="40% - Accent4 3 3 3 2" xfId="38292" hidden="1"/>
    <cellStyle name="40% - Accent4 3 3 3 2" xfId="38630" hidden="1"/>
    <cellStyle name="40% - Accent4 3 3 3 2" xfId="38967" hidden="1"/>
    <cellStyle name="40% - Accent4 3 3 3 2" xfId="39532" hidden="1"/>
    <cellStyle name="40% - Accent4 3 3 3 2" xfId="39647" hidden="1"/>
    <cellStyle name="40% - Accent4 3 3 3 2" xfId="40370" hidden="1"/>
    <cellStyle name="40% - Accent4 3 3 3 2" xfId="40543" hidden="1"/>
    <cellStyle name="40% - Accent4 3 3 3 2" xfId="40936" hidden="1"/>
    <cellStyle name="40% - Accent4 3 3 3 2" xfId="41084" hidden="1"/>
    <cellStyle name="40% - Accent4 3 3 3 2" xfId="41422" hidden="1"/>
    <cellStyle name="40% - Accent4 3 3 3 2" xfId="41759" hidden="1"/>
    <cellStyle name="40% - Accent4 3 3 3 2" xfId="42322" hidden="1"/>
    <cellStyle name="40% - Accent4 3 3 3 2" xfId="42437" hidden="1"/>
    <cellStyle name="40% - Accent4 3 3 3 2" xfId="43160" hidden="1"/>
    <cellStyle name="40% - Accent4 3 3 3 2" xfId="43333" hidden="1"/>
    <cellStyle name="40% - Accent4 3 3 3 2" xfId="43726" hidden="1"/>
    <cellStyle name="40% - Accent4 3 3 3 2" xfId="43874" hidden="1"/>
    <cellStyle name="40% - Accent4 3 3 3 2" xfId="44212" hidden="1"/>
    <cellStyle name="40% - Accent4 3 3 3 2" xfId="44549" hidden="1"/>
    <cellStyle name="40% - Accent4 3 3 3 2" xfId="45114" hidden="1"/>
    <cellStyle name="40% - Accent4 3 3 3 2" xfId="45229" hidden="1"/>
    <cellStyle name="40% - Accent4 3 3 3 2" xfId="45952" hidden="1"/>
    <cellStyle name="40% - Accent4 3 3 3 2" xfId="46125" hidden="1"/>
    <cellStyle name="40% - Accent4 3 3 3 2" xfId="46518" hidden="1"/>
    <cellStyle name="40% - Accent4 3 3 3 2" xfId="46666" hidden="1"/>
    <cellStyle name="40% - Accent4 3 3 3 2" xfId="47004" hidden="1"/>
    <cellStyle name="40% - Accent4 3 3 3 2" xfId="47341" hidden="1"/>
    <cellStyle name="40% - Accent4 3 3 3 2" xfId="47906" hidden="1"/>
    <cellStyle name="40% - Accent4 3 3 3 2" xfId="48021" hidden="1"/>
    <cellStyle name="40% - Accent4 3 3 3 2" xfId="48744" hidden="1"/>
    <cellStyle name="40% - Accent4 3 3 3 2" xfId="48917" hidden="1"/>
    <cellStyle name="40% - Accent4 3 3 3 2" xfId="49310" hidden="1"/>
    <cellStyle name="40% - Accent4 3 3 3 2" xfId="49458" hidden="1"/>
    <cellStyle name="40% - Accent4 3 3 3 2" xfId="49796" hidden="1"/>
    <cellStyle name="40% - Accent4 3 3 3 2" xfId="50133" hidden="1"/>
    <cellStyle name="40% - Accent4 3 3 3 2" xfId="50696" hidden="1"/>
    <cellStyle name="40% - Accent4 3 3 3 2" xfId="50811" hidden="1"/>
    <cellStyle name="40% - Accent4 3 3 3 2" xfId="51534" hidden="1"/>
    <cellStyle name="40% - Accent4 3 3 3 2" xfId="51707" hidden="1"/>
    <cellStyle name="40% - Accent4 3 3 3 2" xfId="52100" hidden="1"/>
    <cellStyle name="40% - Accent4 3 3 3 2" xfId="52248" hidden="1"/>
    <cellStyle name="40% - Accent4 3 3 3 2" xfId="52586" hidden="1"/>
    <cellStyle name="40% - Accent4 3 3 3 2" xfId="52923" hidden="1"/>
    <cellStyle name="40% - Accent4 3 3 3 2" xfId="53488" hidden="1"/>
    <cellStyle name="40% - Accent4 3 3 3 2" xfId="53603" hidden="1"/>
    <cellStyle name="40% - Accent4 3 3 3 2" xfId="54326" hidden="1"/>
    <cellStyle name="40% - Accent4 3 3 3 2" xfId="54499" hidden="1"/>
    <cellStyle name="40% - Accent4 3 3 3 2" xfId="54892" hidden="1"/>
    <cellStyle name="40% - Accent4 3 3 3 2" xfId="55040" hidden="1"/>
    <cellStyle name="40% - Accent4 3 3 3 2" xfId="55378" hidden="1"/>
    <cellStyle name="40% - Accent4 3 3 3 2" xfId="55715" hidden="1"/>
    <cellStyle name="40% - Accent4 3 3 3 2" xfId="56280" hidden="1"/>
    <cellStyle name="40% - Accent4 3 3 3 2" xfId="56395" hidden="1"/>
    <cellStyle name="40% - Accent4 3 3 3 2" xfId="57118" hidden="1"/>
    <cellStyle name="40% - Accent4 3 3 3 2" xfId="57291" hidden="1"/>
    <cellStyle name="40% - Accent4 3 3 3 2" xfId="57684" hidden="1"/>
    <cellStyle name="40% - Accent4 3 3 3 2" xfId="57832" hidden="1"/>
    <cellStyle name="40% - Accent4 3 3 3 2" xfId="58170" hidden="1"/>
    <cellStyle name="40% - Accent4 3 3 3 2" xfId="58507" hidden="1"/>
    <cellStyle name="40% - Accent4 4 2 3 2" xfId="534" hidden="1"/>
    <cellStyle name="40% - Accent4 4 2 3 2" xfId="701" hidden="1"/>
    <cellStyle name="40% - Accent4 4 2 3 2" xfId="2061" hidden="1"/>
    <cellStyle name="40% - Accent4 4 2 3 2" xfId="2377" hidden="1"/>
    <cellStyle name="40% - Accent4 4 2 3 2" xfId="3161" hidden="1"/>
    <cellStyle name="40% - Accent4 4 2 3 2" xfId="3476" hidden="1"/>
    <cellStyle name="40% - Accent4 4 2 3 2" xfId="4139" hidden="1"/>
    <cellStyle name="40% - Accent4 4 2 3 2" xfId="4772" hidden="1"/>
    <cellStyle name="40% - Accent4 4 2 3 2" xfId="5866" hidden="1"/>
    <cellStyle name="40% - Accent4 4 2 3 2" xfId="5981" hidden="1"/>
    <cellStyle name="40% - Accent4 4 2 3 2" xfId="6704" hidden="1"/>
    <cellStyle name="40% - Accent4 4 2 3 2" xfId="6877" hidden="1"/>
    <cellStyle name="40% - Accent4 4 2 3 2" xfId="7270" hidden="1"/>
    <cellStyle name="40% - Accent4 4 2 3 2" xfId="7418" hidden="1"/>
    <cellStyle name="40% - Accent4 4 2 3 2" xfId="7756" hidden="1"/>
    <cellStyle name="40% - Accent4 4 2 3 2" xfId="8093" hidden="1"/>
    <cellStyle name="40% - Accent4 4 2 3 2" xfId="8658" hidden="1"/>
    <cellStyle name="40% - Accent4 4 2 3 2" xfId="8773" hidden="1"/>
    <cellStyle name="40% - Accent4 4 2 3 2" xfId="9496" hidden="1"/>
    <cellStyle name="40% - Accent4 4 2 3 2" xfId="9669" hidden="1"/>
    <cellStyle name="40% - Accent4 4 2 3 2" xfId="10062" hidden="1"/>
    <cellStyle name="40% - Accent4 4 2 3 2" xfId="10210" hidden="1"/>
    <cellStyle name="40% - Accent4 4 2 3 2" xfId="10548" hidden="1"/>
    <cellStyle name="40% - Accent4 4 2 3 2" xfId="10885" hidden="1"/>
    <cellStyle name="40% - Accent4 4 2 3 2" xfId="5036" hidden="1"/>
    <cellStyle name="40% - Accent4 4 2 3 2" xfId="4785" hidden="1"/>
    <cellStyle name="40% - Accent4 4 2 3 2" xfId="3281" hidden="1"/>
    <cellStyle name="40% - Accent4 4 2 3 2" xfId="2957" hidden="1"/>
    <cellStyle name="40% - Accent4 4 2 3 2" xfId="2153" hidden="1"/>
    <cellStyle name="40% - Accent4 4 2 3 2" xfId="1838" hidden="1"/>
    <cellStyle name="40% - Accent4 4 2 3 2" xfId="968" hidden="1"/>
    <cellStyle name="40% - Accent4 4 2 3 2" xfId="227" hidden="1"/>
    <cellStyle name="40% - Accent4 4 2 3 2" xfId="11602" hidden="1"/>
    <cellStyle name="40% - Accent4 4 2 3 2" xfId="11717" hidden="1"/>
    <cellStyle name="40% - Accent4 4 2 3 2" xfId="12440" hidden="1"/>
    <cellStyle name="40% - Accent4 4 2 3 2" xfId="12613" hidden="1"/>
    <cellStyle name="40% - Accent4 4 2 3 2" xfId="13006" hidden="1"/>
    <cellStyle name="40% - Accent4 4 2 3 2" xfId="13154" hidden="1"/>
    <cellStyle name="40% - Accent4 4 2 3 2" xfId="13492" hidden="1"/>
    <cellStyle name="40% - Accent4 4 2 3 2" xfId="13829" hidden="1"/>
    <cellStyle name="40% - Accent4 4 2 3 2" xfId="14394" hidden="1"/>
    <cellStyle name="40% - Accent4 4 2 3 2" xfId="14509" hidden="1"/>
    <cellStyle name="40% - Accent4 4 2 3 2" xfId="15232" hidden="1"/>
    <cellStyle name="40% - Accent4 4 2 3 2" xfId="15405" hidden="1"/>
    <cellStyle name="40% - Accent4 4 2 3 2" xfId="15798" hidden="1"/>
    <cellStyle name="40% - Accent4 4 2 3 2" xfId="15946" hidden="1"/>
    <cellStyle name="40% - Accent4 4 2 3 2" xfId="16284" hidden="1"/>
    <cellStyle name="40% - Accent4 4 2 3 2" xfId="16621" hidden="1"/>
    <cellStyle name="40% - Accent4 4 2 3 2" xfId="17227" hidden="1"/>
    <cellStyle name="40% - Accent4 4 2 3 2" xfId="17342" hidden="1"/>
    <cellStyle name="40% - Accent4 4 2 3 2" xfId="18065" hidden="1"/>
    <cellStyle name="40% - Accent4 4 2 3 2" xfId="18238" hidden="1"/>
    <cellStyle name="40% - Accent4 4 2 3 2" xfId="18631" hidden="1"/>
    <cellStyle name="40% - Accent4 4 2 3 2" xfId="18779" hidden="1"/>
    <cellStyle name="40% - Accent4 4 2 3 2" xfId="19117" hidden="1"/>
    <cellStyle name="40% - Accent4 4 2 3 2" xfId="19454" hidden="1"/>
    <cellStyle name="40% - Accent4 4 2 3 2" xfId="20020" hidden="1"/>
    <cellStyle name="40% - Accent4 4 2 3 2" xfId="20135" hidden="1"/>
    <cellStyle name="40% - Accent4 4 2 3 2" xfId="20858" hidden="1"/>
    <cellStyle name="40% - Accent4 4 2 3 2" xfId="21031" hidden="1"/>
    <cellStyle name="40% - Accent4 4 2 3 2" xfId="21424" hidden="1"/>
    <cellStyle name="40% - Accent4 4 2 3 2" xfId="21572" hidden="1"/>
    <cellStyle name="40% - Accent4 4 2 3 2" xfId="21910" hidden="1"/>
    <cellStyle name="40% - Accent4 4 2 3 2" xfId="22247" hidden="1"/>
    <cellStyle name="40% - Accent4 4 2 3 2" xfId="22812" hidden="1"/>
    <cellStyle name="40% - Accent4 4 2 3 2" xfId="22927" hidden="1"/>
    <cellStyle name="40% - Accent4 4 2 3 2" xfId="23650" hidden="1"/>
    <cellStyle name="40% - Accent4 4 2 3 2" xfId="23823" hidden="1"/>
    <cellStyle name="40% - Accent4 4 2 3 2" xfId="24216" hidden="1"/>
    <cellStyle name="40% - Accent4 4 2 3 2" xfId="24364" hidden="1"/>
    <cellStyle name="40% - Accent4 4 2 3 2" xfId="24702" hidden="1"/>
    <cellStyle name="40% - Accent4 4 2 3 2" xfId="25039" hidden="1"/>
    <cellStyle name="40% - Accent4 4 2 3 2" xfId="25605" hidden="1"/>
    <cellStyle name="40% - Accent4 4 2 3 2" xfId="25720" hidden="1"/>
    <cellStyle name="40% - Accent4 4 2 3 2" xfId="26443" hidden="1"/>
    <cellStyle name="40% - Accent4 4 2 3 2" xfId="26616" hidden="1"/>
    <cellStyle name="40% - Accent4 4 2 3 2" xfId="27009" hidden="1"/>
    <cellStyle name="40% - Accent4 4 2 3 2" xfId="27157" hidden="1"/>
    <cellStyle name="40% - Accent4 4 2 3 2" xfId="27495" hidden="1"/>
    <cellStyle name="40% - Accent4 4 2 3 2" xfId="27832" hidden="1"/>
    <cellStyle name="40% - Accent4 4 2 3 2" xfId="28398" hidden="1"/>
    <cellStyle name="40% - Accent4 4 2 3 2" xfId="28513" hidden="1"/>
    <cellStyle name="40% - Accent4 4 2 3 2" xfId="29236" hidden="1"/>
    <cellStyle name="40% - Accent4 4 2 3 2" xfId="29409" hidden="1"/>
    <cellStyle name="40% - Accent4 4 2 3 2" xfId="29802" hidden="1"/>
    <cellStyle name="40% - Accent4 4 2 3 2" xfId="29950" hidden="1"/>
    <cellStyle name="40% - Accent4 4 2 3 2" xfId="30288" hidden="1"/>
    <cellStyle name="40% - Accent4 4 2 3 2" xfId="30625" hidden="1"/>
    <cellStyle name="40% - Accent4 4 2 3 2" xfId="31190" hidden="1"/>
    <cellStyle name="40% - Accent4 4 2 3 2" xfId="31305" hidden="1"/>
    <cellStyle name="40% - Accent4 4 2 3 2" xfId="32028" hidden="1"/>
    <cellStyle name="40% - Accent4 4 2 3 2" xfId="32201" hidden="1"/>
    <cellStyle name="40% - Accent4 4 2 3 2" xfId="32594" hidden="1"/>
    <cellStyle name="40% - Accent4 4 2 3 2" xfId="32742" hidden="1"/>
    <cellStyle name="40% - Accent4 4 2 3 2" xfId="33080" hidden="1"/>
    <cellStyle name="40% - Accent4 4 2 3 2" xfId="33417" hidden="1"/>
    <cellStyle name="40% - Accent4 4 2 3 2" xfId="33981" hidden="1"/>
    <cellStyle name="40% - Accent4 4 2 3 2" xfId="34096" hidden="1"/>
    <cellStyle name="40% - Accent4 4 2 3 2" xfId="34819" hidden="1"/>
    <cellStyle name="40% - Accent4 4 2 3 2" xfId="34992" hidden="1"/>
    <cellStyle name="40% - Accent4 4 2 3 2" xfId="35385" hidden="1"/>
    <cellStyle name="40% - Accent4 4 2 3 2" xfId="35533" hidden="1"/>
    <cellStyle name="40% - Accent4 4 2 3 2" xfId="35871" hidden="1"/>
    <cellStyle name="40% - Accent4 4 2 3 2" xfId="36208" hidden="1"/>
    <cellStyle name="40% - Accent4 4 2 3 2" xfId="36773" hidden="1"/>
    <cellStyle name="40% - Accent4 4 2 3 2" xfId="36888" hidden="1"/>
    <cellStyle name="40% - Accent4 4 2 3 2" xfId="37611" hidden="1"/>
    <cellStyle name="40% - Accent4 4 2 3 2" xfId="37784" hidden="1"/>
    <cellStyle name="40% - Accent4 4 2 3 2" xfId="38177" hidden="1"/>
    <cellStyle name="40% - Accent4 4 2 3 2" xfId="38325" hidden="1"/>
    <cellStyle name="40% - Accent4 4 2 3 2" xfId="38663" hidden="1"/>
    <cellStyle name="40% - Accent4 4 2 3 2" xfId="39000" hidden="1"/>
    <cellStyle name="40% - Accent4 4 2 3 2" xfId="39565" hidden="1"/>
    <cellStyle name="40% - Accent4 4 2 3 2" xfId="39680" hidden="1"/>
    <cellStyle name="40% - Accent4 4 2 3 2" xfId="40403" hidden="1"/>
    <cellStyle name="40% - Accent4 4 2 3 2" xfId="40576" hidden="1"/>
    <cellStyle name="40% - Accent4 4 2 3 2" xfId="40969" hidden="1"/>
    <cellStyle name="40% - Accent4 4 2 3 2" xfId="41117" hidden="1"/>
    <cellStyle name="40% - Accent4 4 2 3 2" xfId="41455" hidden="1"/>
    <cellStyle name="40% - Accent4 4 2 3 2" xfId="41792" hidden="1"/>
    <cellStyle name="40% - Accent4 4 2 3 2" xfId="42355" hidden="1"/>
    <cellStyle name="40% - Accent4 4 2 3 2" xfId="42470" hidden="1"/>
    <cellStyle name="40% - Accent4 4 2 3 2" xfId="43193" hidden="1"/>
    <cellStyle name="40% - Accent4 4 2 3 2" xfId="43366" hidden="1"/>
    <cellStyle name="40% - Accent4 4 2 3 2" xfId="43759" hidden="1"/>
    <cellStyle name="40% - Accent4 4 2 3 2" xfId="43907" hidden="1"/>
    <cellStyle name="40% - Accent4 4 2 3 2" xfId="44245" hidden="1"/>
    <cellStyle name="40% - Accent4 4 2 3 2" xfId="44582" hidden="1"/>
    <cellStyle name="40% - Accent4 4 2 3 2" xfId="45147" hidden="1"/>
    <cellStyle name="40% - Accent4 4 2 3 2" xfId="45262" hidden="1"/>
    <cellStyle name="40% - Accent4 4 2 3 2" xfId="45985" hidden="1"/>
    <cellStyle name="40% - Accent4 4 2 3 2" xfId="46158" hidden="1"/>
    <cellStyle name="40% - Accent4 4 2 3 2" xfId="46551" hidden="1"/>
    <cellStyle name="40% - Accent4 4 2 3 2" xfId="46699" hidden="1"/>
    <cellStyle name="40% - Accent4 4 2 3 2" xfId="47037" hidden="1"/>
    <cellStyle name="40% - Accent4 4 2 3 2" xfId="47374" hidden="1"/>
    <cellStyle name="40% - Accent4 4 2 3 2" xfId="47939" hidden="1"/>
    <cellStyle name="40% - Accent4 4 2 3 2" xfId="48054" hidden="1"/>
    <cellStyle name="40% - Accent4 4 2 3 2" xfId="48777" hidden="1"/>
    <cellStyle name="40% - Accent4 4 2 3 2" xfId="48950" hidden="1"/>
    <cellStyle name="40% - Accent4 4 2 3 2" xfId="49343" hidden="1"/>
    <cellStyle name="40% - Accent4 4 2 3 2" xfId="49491" hidden="1"/>
    <cellStyle name="40% - Accent4 4 2 3 2" xfId="49829" hidden="1"/>
    <cellStyle name="40% - Accent4 4 2 3 2" xfId="50166" hidden="1"/>
    <cellStyle name="40% - Accent4 4 2 3 2" xfId="50729" hidden="1"/>
    <cellStyle name="40% - Accent4 4 2 3 2" xfId="50844" hidden="1"/>
    <cellStyle name="40% - Accent4 4 2 3 2" xfId="51567" hidden="1"/>
    <cellStyle name="40% - Accent4 4 2 3 2" xfId="51740" hidden="1"/>
    <cellStyle name="40% - Accent4 4 2 3 2" xfId="52133" hidden="1"/>
    <cellStyle name="40% - Accent4 4 2 3 2" xfId="52281" hidden="1"/>
    <cellStyle name="40% - Accent4 4 2 3 2" xfId="52619" hidden="1"/>
    <cellStyle name="40% - Accent4 4 2 3 2" xfId="52956" hidden="1"/>
    <cellStyle name="40% - Accent4 4 2 3 2" xfId="53521" hidden="1"/>
    <cellStyle name="40% - Accent4 4 2 3 2" xfId="53636" hidden="1"/>
    <cellStyle name="40% - Accent4 4 2 3 2" xfId="54359" hidden="1"/>
    <cellStyle name="40% - Accent4 4 2 3 2" xfId="54532" hidden="1"/>
    <cellStyle name="40% - Accent4 4 2 3 2" xfId="54925" hidden="1"/>
    <cellStyle name="40% - Accent4 4 2 3 2" xfId="55073" hidden="1"/>
    <cellStyle name="40% - Accent4 4 2 3 2" xfId="55411" hidden="1"/>
    <cellStyle name="40% - Accent4 4 2 3 2" xfId="55748" hidden="1"/>
    <cellStyle name="40% - Accent4 4 2 3 2" xfId="56313" hidden="1"/>
    <cellStyle name="40% - Accent4 4 2 3 2" xfId="56428" hidden="1"/>
    <cellStyle name="40% - Accent4 4 2 3 2" xfId="57151" hidden="1"/>
    <cellStyle name="40% - Accent4 4 2 3 2" xfId="57324" hidden="1"/>
    <cellStyle name="40% - Accent4 4 2 3 2" xfId="57717" hidden="1"/>
    <cellStyle name="40% - Accent4 4 2 3 2" xfId="57865" hidden="1"/>
    <cellStyle name="40% - Accent4 4 2 3 2" xfId="58203" hidden="1"/>
    <cellStyle name="40% - Accent4 4 2 3 2" xfId="58540" hidden="1"/>
    <cellStyle name="40% - Accent4 4 2 4 2" xfId="504" hidden="1"/>
    <cellStyle name="40% - Accent4 4 2 4 2" xfId="671" hidden="1"/>
    <cellStyle name="40% - Accent4 4 2 4 2" xfId="2031" hidden="1"/>
    <cellStyle name="40% - Accent4 4 2 4 2" xfId="2347" hidden="1"/>
    <cellStyle name="40% - Accent4 4 2 4 2" xfId="3131" hidden="1"/>
    <cellStyle name="40% - Accent4 4 2 4 2" xfId="3446" hidden="1"/>
    <cellStyle name="40% - Accent4 4 2 4 2" xfId="4109" hidden="1"/>
    <cellStyle name="40% - Accent4 4 2 4 2" xfId="4742" hidden="1"/>
    <cellStyle name="40% - Accent4 4 2 4 2" xfId="5836" hidden="1"/>
    <cellStyle name="40% - Accent4 4 2 4 2" xfId="5951" hidden="1"/>
    <cellStyle name="40% - Accent4 4 2 4 2" xfId="6674" hidden="1"/>
    <cellStyle name="40% - Accent4 4 2 4 2" xfId="6847" hidden="1"/>
    <cellStyle name="40% - Accent4 4 2 4 2" xfId="7240" hidden="1"/>
    <cellStyle name="40% - Accent4 4 2 4 2" xfId="7388" hidden="1"/>
    <cellStyle name="40% - Accent4 4 2 4 2" xfId="7726" hidden="1"/>
    <cellStyle name="40% - Accent4 4 2 4 2" xfId="8063" hidden="1"/>
    <cellStyle name="40% - Accent4 4 2 4 2" xfId="8628" hidden="1"/>
    <cellStyle name="40% - Accent4 4 2 4 2" xfId="8743" hidden="1"/>
    <cellStyle name="40% - Accent4 4 2 4 2" xfId="9466" hidden="1"/>
    <cellStyle name="40% - Accent4 4 2 4 2" xfId="9639" hidden="1"/>
    <cellStyle name="40% - Accent4 4 2 4 2" xfId="10032" hidden="1"/>
    <cellStyle name="40% - Accent4 4 2 4 2" xfId="10180" hidden="1"/>
    <cellStyle name="40% - Accent4 4 2 4 2" xfId="10518" hidden="1"/>
    <cellStyle name="40% - Accent4 4 2 4 2" xfId="10855" hidden="1"/>
    <cellStyle name="40% - Accent4 4 2 4 2" xfId="5067" hidden="1"/>
    <cellStyle name="40% - Accent4 4 2 4 2" xfId="4815" hidden="1"/>
    <cellStyle name="40% - Accent4 4 2 4 2" xfId="3311" hidden="1"/>
    <cellStyle name="40% - Accent4 4 2 4 2" xfId="2987" hidden="1"/>
    <cellStyle name="40% - Accent4 4 2 4 2" xfId="2185" hidden="1"/>
    <cellStyle name="40% - Accent4 4 2 4 2" xfId="1869" hidden="1"/>
    <cellStyle name="40% - Accent4 4 2 4 2" xfId="1002" hidden="1"/>
    <cellStyle name="40% - Accent4 4 2 4 2" xfId="276" hidden="1"/>
    <cellStyle name="40% - Accent4 4 2 4 2" xfId="11572" hidden="1"/>
    <cellStyle name="40% - Accent4 4 2 4 2" xfId="11687" hidden="1"/>
    <cellStyle name="40% - Accent4 4 2 4 2" xfId="12410" hidden="1"/>
    <cellStyle name="40% - Accent4 4 2 4 2" xfId="12583" hidden="1"/>
    <cellStyle name="40% - Accent4 4 2 4 2" xfId="12976" hidden="1"/>
    <cellStyle name="40% - Accent4 4 2 4 2" xfId="13124" hidden="1"/>
    <cellStyle name="40% - Accent4 4 2 4 2" xfId="13462" hidden="1"/>
    <cellStyle name="40% - Accent4 4 2 4 2" xfId="13799" hidden="1"/>
    <cellStyle name="40% - Accent4 4 2 4 2" xfId="14364" hidden="1"/>
    <cellStyle name="40% - Accent4 4 2 4 2" xfId="14479" hidden="1"/>
    <cellStyle name="40% - Accent4 4 2 4 2" xfId="15202" hidden="1"/>
    <cellStyle name="40% - Accent4 4 2 4 2" xfId="15375" hidden="1"/>
    <cellStyle name="40% - Accent4 4 2 4 2" xfId="15768" hidden="1"/>
    <cellStyle name="40% - Accent4 4 2 4 2" xfId="15916" hidden="1"/>
    <cellStyle name="40% - Accent4 4 2 4 2" xfId="16254" hidden="1"/>
    <cellStyle name="40% - Accent4 4 2 4 2" xfId="16591" hidden="1"/>
    <cellStyle name="40% - Accent4 4 2 4 2" xfId="17197" hidden="1"/>
    <cellStyle name="40% - Accent4 4 2 4 2" xfId="17312" hidden="1"/>
    <cellStyle name="40% - Accent4 4 2 4 2" xfId="18035" hidden="1"/>
    <cellStyle name="40% - Accent4 4 2 4 2" xfId="18208" hidden="1"/>
    <cellStyle name="40% - Accent4 4 2 4 2" xfId="18601" hidden="1"/>
    <cellStyle name="40% - Accent4 4 2 4 2" xfId="18749" hidden="1"/>
    <cellStyle name="40% - Accent4 4 2 4 2" xfId="19087" hidden="1"/>
    <cellStyle name="40% - Accent4 4 2 4 2" xfId="19424" hidden="1"/>
    <cellStyle name="40% - Accent4 4 2 4 2" xfId="19990" hidden="1"/>
    <cellStyle name="40% - Accent4 4 2 4 2" xfId="20105" hidden="1"/>
    <cellStyle name="40% - Accent4 4 2 4 2" xfId="20828" hidden="1"/>
    <cellStyle name="40% - Accent4 4 2 4 2" xfId="21001" hidden="1"/>
    <cellStyle name="40% - Accent4 4 2 4 2" xfId="21394" hidden="1"/>
    <cellStyle name="40% - Accent4 4 2 4 2" xfId="21542" hidden="1"/>
    <cellStyle name="40% - Accent4 4 2 4 2" xfId="21880" hidden="1"/>
    <cellStyle name="40% - Accent4 4 2 4 2" xfId="22217" hidden="1"/>
    <cellStyle name="40% - Accent4 4 2 4 2" xfId="22782" hidden="1"/>
    <cellStyle name="40% - Accent4 4 2 4 2" xfId="22897" hidden="1"/>
    <cellStyle name="40% - Accent4 4 2 4 2" xfId="23620" hidden="1"/>
    <cellStyle name="40% - Accent4 4 2 4 2" xfId="23793" hidden="1"/>
    <cellStyle name="40% - Accent4 4 2 4 2" xfId="24186" hidden="1"/>
    <cellStyle name="40% - Accent4 4 2 4 2" xfId="24334" hidden="1"/>
    <cellStyle name="40% - Accent4 4 2 4 2" xfId="24672" hidden="1"/>
    <cellStyle name="40% - Accent4 4 2 4 2" xfId="25009" hidden="1"/>
    <cellStyle name="40% - Accent4 4 2 4 2" xfId="25575" hidden="1"/>
    <cellStyle name="40% - Accent4 4 2 4 2" xfId="25690" hidden="1"/>
    <cellStyle name="40% - Accent4 4 2 4 2" xfId="26413" hidden="1"/>
    <cellStyle name="40% - Accent4 4 2 4 2" xfId="26586" hidden="1"/>
    <cellStyle name="40% - Accent4 4 2 4 2" xfId="26979" hidden="1"/>
    <cellStyle name="40% - Accent4 4 2 4 2" xfId="27127" hidden="1"/>
    <cellStyle name="40% - Accent4 4 2 4 2" xfId="27465" hidden="1"/>
    <cellStyle name="40% - Accent4 4 2 4 2" xfId="27802" hidden="1"/>
    <cellStyle name="40% - Accent4 4 2 4 2" xfId="28368" hidden="1"/>
    <cellStyle name="40% - Accent4 4 2 4 2" xfId="28483" hidden="1"/>
    <cellStyle name="40% - Accent4 4 2 4 2" xfId="29206" hidden="1"/>
    <cellStyle name="40% - Accent4 4 2 4 2" xfId="29379" hidden="1"/>
    <cellStyle name="40% - Accent4 4 2 4 2" xfId="29772" hidden="1"/>
    <cellStyle name="40% - Accent4 4 2 4 2" xfId="29920" hidden="1"/>
    <cellStyle name="40% - Accent4 4 2 4 2" xfId="30258" hidden="1"/>
    <cellStyle name="40% - Accent4 4 2 4 2" xfId="30595" hidden="1"/>
    <cellStyle name="40% - Accent4 4 2 4 2" xfId="31160" hidden="1"/>
    <cellStyle name="40% - Accent4 4 2 4 2" xfId="31275" hidden="1"/>
    <cellStyle name="40% - Accent4 4 2 4 2" xfId="31998" hidden="1"/>
    <cellStyle name="40% - Accent4 4 2 4 2" xfId="32171" hidden="1"/>
    <cellStyle name="40% - Accent4 4 2 4 2" xfId="32564" hidden="1"/>
    <cellStyle name="40% - Accent4 4 2 4 2" xfId="32712" hidden="1"/>
    <cellStyle name="40% - Accent4 4 2 4 2" xfId="33050" hidden="1"/>
    <cellStyle name="40% - Accent4 4 2 4 2" xfId="33387" hidden="1"/>
    <cellStyle name="40% - Accent4 4 2 4 2" xfId="33951" hidden="1"/>
    <cellStyle name="40% - Accent4 4 2 4 2" xfId="34066" hidden="1"/>
    <cellStyle name="40% - Accent4 4 2 4 2" xfId="34789" hidden="1"/>
    <cellStyle name="40% - Accent4 4 2 4 2" xfId="34962" hidden="1"/>
    <cellStyle name="40% - Accent4 4 2 4 2" xfId="35355" hidden="1"/>
    <cellStyle name="40% - Accent4 4 2 4 2" xfId="35503" hidden="1"/>
    <cellStyle name="40% - Accent4 4 2 4 2" xfId="35841" hidden="1"/>
    <cellStyle name="40% - Accent4 4 2 4 2" xfId="36178" hidden="1"/>
    <cellStyle name="40% - Accent4 4 2 4 2" xfId="36743" hidden="1"/>
    <cellStyle name="40% - Accent4 4 2 4 2" xfId="36858" hidden="1"/>
    <cellStyle name="40% - Accent4 4 2 4 2" xfId="37581" hidden="1"/>
    <cellStyle name="40% - Accent4 4 2 4 2" xfId="37754" hidden="1"/>
    <cellStyle name="40% - Accent4 4 2 4 2" xfId="38147" hidden="1"/>
    <cellStyle name="40% - Accent4 4 2 4 2" xfId="38295" hidden="1"/>
    <cellStyle name="40% - Accent4 4 2 4 2" xfId="38633" hidden="1"/>
    <cellStyle name="40% - Accent4 4 2 4 2" xfId="38970" hidden="1"/>
    <cellStyle name="40% - Accent4 4 2 4 2" xfId="39535" hidden="1"/>
    <cellStyle name="40% - Accent4 4 2 4 2" xfId="39650" hidden="1"/>
    <cellStyle name="40% - Accent4 4 2 4 2" xfId="40373" hidden="1"/>
    <cellStyle name="40% - Accent4 4 2 4 2" xfId="40546" hidden="1"/>
    <cellStyle name="40% - Accent4 4 2 4 2" xfId="40939" hidden="1"/>
    <cellStyle name="40% - Accent4 4 2 4 2" xfId="41087" hidden="1"/>
    <cellStyle name="40% - Accent4 4 2 4 2" xfId="41425" hidden="1"/>
    <cellStyle name="40% - Accent4 4 2 4 2" xfId="41762" hidden="1"/>
    <cellStyle name="40% - Accent4 4 2 4 2" xfId="42325" hidden="1"/>
    <cellStyle name="40% - Accent4 4 2 4 2" xfId="42440" hidden="1"/>
    <cellStyle name="40% - Accent4 4 2 4 2" xfId="43163" hidden="1"/>
    <cellStyle name="40% - Accent4 4 2 4 2" xfId="43336" hidden="1"/>
    <cellStyle name="40% - Accent4 4 2 4 2" xfId="43729" hidden="1"/>
    <cellStyle name="40% - Accent4 4 2 4 2" xfId="43877" hidden="1"/>
    <cellStyle name="40% - Accent4 4 2 4 2" xfId="44215" hidden="1"/>
    <cellStyle name="40% - Accent4 4 2 4 2" xfId="44552" hidden="1"/>
    <cellStyle name="40% - Accent4 4 2 4 2" xfId="45117" hidden="1"/>
    <cellStyle name="40% - Accent4 4 2 4 2" xfId="45232" hidden="1"/>
    <cellStyle name="40% - Accent4 4 2 4 2" xfId="45955" hidden="1"/>
    <cellStyle name="40% - Accent4 4 2 4 2" xfId="46128" hidden="1"/>
    <cellStyle name="40% - Accent4 4 2 4 2" xfId="46521" hidden="1"/>
    <cellStyle name="40% - Accent4 4 2 4 2" xfId="46669" hidden="1"/>
    <cellStyle name="40% - Accent4 4 2 4 2" xfId="47007" hidden="1"/>
    <cellStyle name="40% - Accent4 4 2 4 2" xfId="47344" hidden="1"/>
    <cellStyle name="40% - Accent4 4 2 4 2" xfId="47909" hidden="1"/>
    <cellStyle name="40% - Accent4 4 2 4 2" xfId="48024" hidden="1"/>
    <cellStyle name="40% - Accent4 4 2 4 2" xfId="48747" hidden="1"/>
    <cellStyle name="40% - Accent4 4 2 4 2" xfId="48920" hidden="1"/>
    <cellStyle name="40% - Accent4 4 2 4 2" xfId="49313" hidden="1"/>
    <cellStyle name="40% - Accent4 4 2 4 2" xfId="49461" hidden="1"/>
    <cellStyle name="40% - Accent4 4 2 4 2" xfId="49799" hidden="1"/>
    <cellStyle name="40% - Accent4 4 2 4 2" xfId="50136" hidden="1"/>
    <cellStyle name="40% - Accent4 4 2 4 2" xfId="50699" hidden="1"/>
    <cellStyle name="40% - Accent4 4 2 4 2" xfId="50814" hidden="1"/>
    <cellStyle name="40% - Accent4 4 2 4 2" xfId="51537" hidden="1"/>
    <cellStyle name="40% - Accent4 4 2 4 2" xfId="51710" hidden="1"/>
    <cellStyle name="40% - Accent4 4 2 4 2" xfId="52103" hidden="1"/>
    <cellStyle name="40% - Accent4 4 2 4 2" xfId="52251" hidden="1"/>
    <cellStyle name="40% - Accent4 4 2 4 2" xfId="52589" hidden="1"/>
    <cellStyle name="40% - Accent4 4 2 4 2" xfId="52926" hidden="1"/>
    <cellStyle name="40% - Accent4 4 2 4 2" xfId="53491" hidden="1"/>
    <cellStyle name="40% - Accent4 4 2 4 2" xfId="53606" hidden="1"/>
    <cellStyle name="40% - Accent4 4 2 4 2" xfId="54329" hidden="1"/>
    <cellStyle name="40% - Accent4 4 2 4 2" xfId="54502" hidden="1"/>
    <cellStyle name="40% - Accent4 4 2 4 2" xfId="54895" hidden="1"/>
    <cellStyle name="40% - Accent4 4 2 4 2" xfId="55043" hidden="1"/>
    <cellStyle name="40% - Accent4 4 2 4 2" xfId="55381" hidden="1"/>
    <cellStyle name="40% - Accent4 4 2 4 2" xfId="55718" hidden="1"/>
    <cellStyle name="40% - Accent4 4 2 4 2" xfId="56283" hidden="1"/>
    <cellStyle name="40% - Accent4 4 2 4 2" xfId="56398" hidden="1"/>
    <cellStyle name="40% - Accent4 4 2 4 2" xfId="57121" hidden="1"/>
    <cellStyle name="40% - Accent4 4 2 4 2" xfId="57294" hidden="1"/>
    <cellStyle name="40% - Accent4 4 2 4 2" xfId="57687" hidden="1"/>
    <cellStyle name="40% - Accent4 4 2 4 2" xfId="57835" hidden="1"/>
    <cellStyle name="40% - Accent4 4 2 4 2" xfId="58173" hidden="1"/>
    <cellStyle name="40% - Accent4 4 2 4 2" xfId="58510" hidden="1"/>
    <cellStyle name="40% - Accent4 4 3 3 2" xfId="503" hidden="1"/>
    <cellStyle name="40% - Accent4 4 3 3 2" xfId="670" hidden="1"/>
    <cellStyle name="40% - Accent4 4 3 3 2" xfId="2030" hidden="1"/>
    <cellStyle name="40% - Accent4 4 3 3 2" xfId="2346" hidden="1"/>
    <cellStyle name="40% - Accent4 4 3 3 2" xfId="3130" hidden="1"/>
    <cellStyle name="40% - Accent4 4 3 3 2" xfId="3445" hidden="1"/>
    <cellStyle name="40% - Accent4 4 3 3 2" xfId="4108" hidden="1"/>
    <cellStyle name="40% - Accent4 4 3 3 2" xfId="4741" hidden="1"/>
    <cellStyle name="40% - Accent4 4 3 3 2" xfId="5835" hidden="1"/>
    <cellStyle name="40% - Accent4 4 3 3 2" xfId="5950" hidden="1"/>
    <cellStyle name="40% - Accent4 4 3 3 2" xfId="6673" hidden="1"/>
    <cellStyle name="40% - Accent4 4 3 3 2" xfId="6846" hidden="1"/>
    <cellStyle name="40% - Accent4 4 3 3 2" xfId="7239" hidden="1"/>
    <cellStyle name="40% - Accent4 4 3 3 2" xfId="7387" hidden="1"/>
    <cellStyle name="40% - Accent4 4 3 3 2" xfId="7725" hidden="1"/>
    <cellStyle name="40% - Accent4 4 3 3 2" xfId="8062" hidden="1"/>
    <cellStyle name="40% - Accent4 4 3 3 2" xfId="8627" hidden="1"/>
    <cellStyle name="40% - Accent4 4 3 3 2" xfId="8742" hidden="1"/>
    <cellStyle name="40% - Accent4 4 3 3 2" xfId="9465" hidden="1"/>
    <cellStyle name="40% - Accent4 4 3 3 2" xfId="9638" hidden="1"/>
    <cellStyle name="40% - Accent4 4 3 3 2" xfId="10031" hidden="1"/>
    <cellStyle name="40% - Accent4 4 3 3 2" xfId="10179" hidden="1"/>
    <cellStyle name="40% - Accent4 4 3 3 2" xfId="10517" hidden="1"/>
    <cellStyle name="40% - Accent4 4 3 3 2" xfId="10854" hidden="1"/>
    <cellStyle name="40% - Accent4 4 3 3 2" xfId="5068" hidden="1"/>
    <cellStyle name="40% - Accent4 4 3 3 2" xfId="4816" hidden="1"/>
    <cellStyle name="40% - Accent4 4 3 3 2" xfId="3312" hidden="1"/>
    <cellStyle name="40% - Accent4 4 3 3 2" xfId="2988" hidden="1"/>
    <cellStyle name="40% - Accent4 4 3 3 2" xfId="2186" hidden="1"/>
    <cellStyle name="40% - Accent4 4 3 3 2" xfId="1870" hidden="1"/>
    <cellStyle name="40% - Accent4 4 3 3 2" xfId="1003" hidden="1"/>
    <cellStyle name="40% - Accent4 4 3 3 2" xfId="279" hidden="1"/>
    <cellStyle name="40% - Accent4 4 3 3 2" xfId="11571" hidden="1"/>
    <cellStyle name="40% - Accent4 4 3 3 2" xfId="11686" hidden="1"/>
    <cellStyle name="40% - Accent4 4 3 3 2" xfId="12409" hidden="1"/>
    <cellStyle name="40% - Accent4 4 3 3 2" xfId="12582" hidden="1"/>
    <cellStyle name="40% - Accent4 4 3 3 2" xfId="12975" hidden="1"/>
    <cellStyle name="40% - Accent4 4 3 3 2" xfId="13123" hidden="1"/>
    <cellStyle name="40% - Accent4 4 3 3 2" xfId="13461" hidden="1"/>
    <cellStyle name="40% - Accent4 4 3 3 2" xfId="13798" hidden="1"/>
    <cellStyle name="40% - Accent4 4 3 3 2" xfId="14363" hidden="1"/>
    <cellStyle name="40% - Accent4 4 3 3 2" xfId="14478" hidden="1"/>
    <cellStyle name="40% - Accent4 4 3 3 2" xfId="15201" hidden="1"/>
    <cellStyle name="40% - Accent4 4 3 3 2" xfId="15374" hidden="1"/>
    <cellStyle name="40% - Accent4 4 3 3 2" xfId="15767" hidden="1"/>
    <cellStyle name="40% - Accent4 4 3 3 2" xfId="15915" hidden="1"/>
    <cellStyle name="40% - Accent4 4 3 3 2" xfId="16253" hidden="1"/>
    <cellStyle name="40% - Accent4 4 3 3 2" xfId="16590" hidden="1"/>
    <cellStyle name="40% - Accent4 4 3 3 2" xfId="17196" hidden="1"/>
    <cellStyle name="40% - Accent4 4 3 3 2" xfId="17311" hidden="1"/>
    <cellStyle name="40% - Accent4 4 3 3 2" xfId="18034" hidden="1"/>
    <cellStyle name="40% - Accent4 4 3 3 2" xfId="18207" hidden="1"/>
    <cellStyle name="40% - Accent4 4 3 3 2" xfId="18600" hidden="1"/>
    <cellStyle name="40% - Accent4 4 3 3 2" xfId="18748" hidden="1"/>
    <cellStyle name="40% - Accent4 4 3 3 2" xfId="19086" hidden="1"/>
    <cellStyle name="40% - Accent4 4 3 3 2" xfId="19423" hidden="1"/>
    <cellStyle name="40% - Accent4 4 3 3 2" xfId="19989" hidden="1"/>
    <cellStyle name="40% - Accent4 4 3 3 2" xfId="20104" hidden="1"/>
    <cellStyle name="40% - Accent4 4 3 3 2" xfId="20827" hidden="1"/>
    <cellStyle name="40% - Accent4 4 3 3 2" xfId="21000" hidden="1"/>
    <cellStyle name="40% - Accent4 4 3 3 2" xfId="21393" hidden="1"/>
    <cellStyle name="40% - Accent4 4 3 3 2" xfId="21541" hidden="1"/>
    <cellStyle name="40% - Accent4 4 3 3 2" xfId="21879" hidden="1"/>
    <cellStyle name="40% - Accent4 4 3 3 2" xfId="22216" hidden="1"/>
    <cellStyle name="40% - Accent4 4 3 3 2" xfId="22781" hidden="1"/>
    <cellStyle name="40% - Accent4 4 3 3 2" xfId="22896" hidden="1"/>
    <cellStyle name="40% - Accent4 4 3 3 2" xfId="23619" hidden="1"/>
    <cellStyle name="40% - Accent4 4 3 3 2" xfId="23792" hidden="1"/>
    <cellStyle name="40% - Accent4 4 3 3 2" xfId="24185" hidden="1"/>
    <cellStyle name="40% - Accent4 4 3 3 2" xfId="24333" hidden="1"/>
    <cellStyle name="40% - Accent4 4 3 3 2" xfId="24671" hidden="1"/>
    <cellStyle name="40% - Accent4 4 3 3 2" xfId="25008" hidden="1"/>
    <cellStyle name="40% - Accent4 4 3 3 2" xfId="25574" hidden="1"/>
    <cellStyle name="40% - Accent4 4 3 3 2" xfId="25689" hidden="1"/>
    <cellStyle name="40% - Accent4 4 3 3 2" xfId="26412" hidden="1"/>
    <cellStyle name="40% - Accent4 4 3 3 2" xfId="26585" hidden="1"/>
    <cellStyle name="40% - Accent4 4 3 3 2" xfId="26978" hidden="1"/>
    <cellStyle name="40% - Accent4 4 3 3 2" xfId="27126" hidden="1"/>
    <cellStyle name="40% - Accent4 4 3 3 2" xfId="27464" hidden="1"/>
    <cellStyle name="40% - Accent4 4 3 3 2" xfId="27801" hidden="1"/>
    <cellStyle name="40% - Accent4 4 3 3 2" xfId="28367" hidden="1"/>
    <cellStyle name="40% - Accent4 4 3 3 2" xfId="28482" hidden="1"/>
    <cellStyle name="40% - Accent4 4 3 3 2" xfId="29205" hidden="1"/>
    <cellStyle name="40% - Accent4 4 3 3 2" xfId="29378" hidden="1"/>
    <cellStyle name="40% - Accent4 4 3 3 2" xfId="29771" hidden="1"/>
    <cellStyle name="40% - Accent4 4 3 3 2" xfId="29919" hidden="1"/>
    <cellStyle name="40% - Accent4 4 3 3 2" xfId="30257" hidden="1"/>
    <cellStyle name="40% - Accent4 4 3 3 2" xfId="30594" hidden="1"/>
    <cellStyle name="40% - Accent4 4 3 3 2" xfId="31159" hidden="1"/>
    <cellStyle name="40% - Accent4 4 3 3 2" xfId="31274" hidden="1"/>
    <cellStyle name="40% - Accent4 4 3 3 2" xfId="31997" hidden="1"/>
    <cellStyle name="40% - Accent4 4 3 3 2" xfId="32170" hidden="1"/>
    <cellStyle name="40% - Accent4 4 3 3 2" xfId="32563" hidden="1"/>
    <cellStyle name="40% - Accent4 4 3 3 2" xfId="32711" hidden="1"/>
    <cellStyle name="40% - Accent4 4 3 3 2" xfId="33049" hidden="1"/>
    <cellStyle name="40% - Accent4 4 3 3 2" xfId="33386" hidden="1"/>
    <cellStyle name="40% - Accent4 4 3 3 2" xfId="33950" hidden="1"/>
    <cellStyle name="40% - Accent4 4 3 3 2" xfId="34065" hidden="1"/>
    <cellStyle name="40% - Accent4 4 3 3 2" xfId="34788" hidden="1"/>
    <cellStyle name="40% - Accent4 4 3 3 2" xfId="34961" hidden="1"/>
    <cellStyle name="40% - Accent4 4 3 3 2" xfId="35354" hidden="1"/>
    <cellStyle name="40% - Accent4 4 3 3 2" xfId="35502" hidden="1"/>
    <cellStyle name="40% - Accent4 4 3 3 2" xfId="35840" hidden="1"/>
    <cellStyle name="40% - Accent4 4 3 3 2" xfId="36177" hidden="1"/>
    <cellStyle name="40% - Accent4 4 3 3 2" xfId="36742" hidden="1"/>
    <cellStyle name="40% - Accent4 4 3 3 2" xfId="36857" hidden="1"/>
    <cellStyle name="40% - Accent4 4 3 3 2" xfId="37580" hidden="1"/>
    <cellStyle name="40% - Accent4 4 3 3 2" xfId="37753" hidden="1"/>
    <cellStyle name="40% - Accent4 4 3 3 2" xfId="38146" hidden="1"/>
    <cellStyle name="40% - Accent4 4 3 3 2" xfId="38294" hidden="1"/>
    <cellStyle name="40% - Accent4 4 3 3 2" xfId="38632" hidden="1"/>
    <cellStyle name="40% - Accent4 4 3 3 2" xfId="38969" hidden="1"/>
    <cellStyle name="40% - Accent4 4 3 3 2" xfId="39534" hidden="1"/>
    <cellStyle name="40% - Accent4 4 3 3 2" xfId="39649" hidden="1"/>
    <cellStyle name="40% - Accent4 4 3 3 2" xfId="40372" hidden="1"/>
    <cellStyle name="40% - Accent4 4 3 3 2" xfId="40545" hidden="1"/>
    <cellStyle name="40% - Accent4 4 3 3 2" xfId="40938" hidden="1"/>
    <cellStyle name="40% - Accent4 4 3 3 2" xfId="41086" hidden="1"/>
    <cellStyle name="40% - Accent4 4 3 3 2" xfId="41424" hidden="1"/>
    <cellStyle name="40% - Accent4 4 3 3 2" xfId="41761" hidden="1"/>
    <cellStyle name="40% - Accent4 4 3 3 2" xfId="42324" hidden="1"/>
    <cellStyle name="40% - Accent4 4 3 3 2" xfId="42439" hidden="1"/>
    <cellStyle name="40% - Accent4 4 3 3 2" xfId="43162" hidden="1"/>
    <cellStyle name="40% - Accent4 4 3 3 2" xfId="43335" hidden="1"/>
    <cellStyle name="40% - Accent4 4 3 3 2" xfId="43728" hidden="1"/>
    <cellStyle name="40% - Accent4 4 3 3 2" xfId="43876" hidden="1"/>
    <cellStyle name="40% - Accent4 4 3 3 2" xfId="44214" hidden="1"/>
    <cellStyle name="40% - Accent4 4 3 3 2" xfId="44551" hidden="1"/>
    <cellStyle name="40% - Accent4 4 3 3 2" xfId="45116" hidden="1"/>
    <cellStyle name="40% - Accent4 4 3 3 2" xfId="45231" hidden="1"/>
    <cellStyle name="40% - Accent4 4 3 3 2" xfId="45954" hidden="1"/>
    <cellStyle name="40% - Accent4 4 3 3 2" xfId="46127" hidden="1"/>
    <cellStyle name="40% - Accent4 4 3 3 2" xfId="46520" hidden="1"/>
    <cellStyle name="40% - Accent4 4 3 3 2" xfId="46668" hidden="1"/>
    <cellStyle name="40% - Accent4 4 3 3 2" xfId="47006" hidden="1"/>
    <cellStyle name="40% - Accent4 4 3 3 2" xfId="47343" hidden="1"/>
    <cellStyle name="40% - Accent4 4 3 3 2" xfId="47908" hidden="1"/>
    <cellStyle name="40% - Accent4 4 3 3 2" xfId="48023" hidden="1"/>
    <cellStyle name="40% - Accent4 4 3 3 2" xfId="48746" hidden="1"/>
    <cellStyle name="40% - Accent4 4 3 3 2" xfId="48919" hidden="1"/>
    <cellStyle name="40% - Accent4 4 3 3 2" xfId="49312" hidden="1"/>
    <cellStyle name="40% - Accent4 4 3 3 2" xfId="49460" hidden="1"/>
    <cellStyle name="40% - Accent4 4 3 3 2" xfId="49798" hidden="1"/>
    <cellStyle name="40% - Accent4 4 3 3 2" xfId="50135" hidden="1"/>
    <cellStyle name="40% - Accent4 4 3 3 2" xfId="50698" hidden="1"/>
    <cellStyle name="40% - Accent4 4 3 3 2" xfId="50813" hidden="1"/>
    <cellStyle name="40% - Accent4 4 3 3 2" xfId="51536" hidden="1"/>
    <cellStyle name="40% - Accent4 4 3 3 2" xfId="51709" hidden="1"/>
    <cellStyle name="40% - Accent4 4 3 3 2" xfId="52102" hidden="1"/>
    <cellStyle name="40% - Accent4 4 3 3 2" xfId="52250" hidden="1"/>
    <cellStyle name="40% - Accent4 4 3 3 2" xfId="52588" hidden="1"/>
    <cellStyle name="40% - Accent4 4 3 3 2" xfId="52925" hidden="1"/>
    <cellStyle name="40% - Accent4 4 3 3 2" xfId="53490" hidden="1"/>
    <cellStyle name="40% - Accent4 4 3 3 2" xfId="53605" hidden="1"/>
    <cellStyle name="40% - Accent4 4 3 3 2" xfId="54328" hidden="1"/>
    <cellStyle name="40% - Accent4 4 3 3 2" xfId="54501" hidden="1"/>
    <cellStyle name="40% - Accent4 4 3 3 2" xfId="54894" hidden="1"/>
    <cellStyle name="40% - Accent4 4 3 3 2" xfId="55042" hidden="1"/>
    <cellStyle name="40% - Accent4 4 3 3 2" xfId="55380" hidden="1"/>
    <cellStyle name="40% - Accent4 4 3 3 2" xfId="55717" hidden="1"/>
    <cellStyle name="40% - Accent4 4 3 3 2" xfId="56282" hidden="1"/>
    <cellStyle name="40% - Accent4 4 3 3 2" xfId="56397" hidden="1"/>
    <cellStyle name="40% - Accent4 4 3 3 2" xfId="57120" hidden="1"/>
    <cellStyle name="40% - Accent4 4 3 3 2" xfId="57293" hidden="1"/>
    <cellStyle name="40% - Accent4 4 3 3 2" xfId="57686" hidden="1"/>
    <cellStyle name="40% - Accent4 4 3 3 2" xfId="57834" hidden="1"/>
    <cellStyle name="40% - Accent4 4 3 3 2" xfId="58172" hidden="1"/>
    <cellStyle name="40% - Accent4 4 3 3 2" xfId="58509" hidden="1"/>
    <cellStyle name="40% - Accent4 5 2" xfId="462" hidden="1"/>
    <cellStyle name="40% - Accent4 5 2" xfId="629" hidden="1"/>
    <cellStyle name="40% - Accent4 5 2" xfId="1989" hidden="1"/>
    <cellStyle name="40% - Accent4 5 2" xfId="2305" hidden="1"/>
    <cellStyle name="40% - Accent4 5 2" xfId="3089" hidden="1"/>
    <cellStyle name="40% - Accent4 5 2" xfId="3404" hidden="1"/>
    <cellStyle name="40% - Accent4 5 2" xfId="4067" hidden="1"/>
    <cellStyle name="40% - Accent4 5 2" xfId="4700" hidden="1"/>
    <cellStyle name="40% - Accent4 5 2" xfId="5794" hidden="1"/>
    <cellStyle name="40% - Accent4 5 2" xfId="5909" hidden="1"/>
    <cellStyle name="40% - Accent4 5 2" xfId="6632" hidden="1"/>
    <cellStyle name="40% - Accent4 5 2" xfId="6805" hidden="1"/>
    <cellStyle name="40% - Accent4 5 2" xfId="7198" hidden="1"/>
    <cellStyle name="40% - Accent4 5 2" xfId="7346" hidden="1"/>
    <cellStyle name="40% - Accent4 5 2" xfId="7684" hidden="1"/>
    <cellStyle name="40% - Accent4 5 2" xfId="8021" hidden="1"/>
    <cellStyle name="40% - Accent4 5 2" xfId="8586" hidden="1"/>
    <cellStyle name="40% - Accent4 5 2" xfId="8701" hidden="1"/>
    <cellStyle name="40% - Accent4 5 2" xfId="9424" hidden="1"/>
    <cellStyle name="40% - Accent4 5 2" xfId="9597" hidden="1"/>
    <cellStyle name="40% - Accent4 5 2" xfId="9990" hidden="1"/>
    <cellStyle name="40% - Accent4 5 2" xfId="10138" hidden="1"/>
    <cellStyle name="40% - Accent4 5 2" xfId="10476" hidden="1"/>
    <cellStyle name="40% - Accent4 5 2" xfId="10813" hidden="1"/>
    <cellStyle name="40% - Accent4 5 2" xfId="5109" hidden="1"/>
    <cellStyle name="40% - Accent4 5 2" xfId="4857" hidden="1"/>
    <cellStyle name="40% - Accent4 5 2" xfId="3354" hidden="1"/>
    <cellStyle name="40% - Accent4 5 2" xfId="3029" hidden="1"/>
    <cellStyle name="40% - Accent4 5 2" xfId="2229" hidden="1"/>
    <cellStyle name="40% - Accent4 5 2" xfId="1911" hidden="1"/>
    <cellStyle name="40% - Accent4 5 2" xfId="1053" hidden="1"/>
    <cellStyle name="40% - Accent4 5 2" xfId="341" hidden="1"/>
    <cellStyle name="40% - Accent4 5 2" xfId="11530" hidden="1"/>
    <cellStyle name="40% - Accent4 5 2" xfId="11645" hidden="1"/>
    <cellStyle name="40% - Accent4 5 2" xfId="12368" hidden="1"/>
    <cellStyle name="40% - Accent4 5 2" xfId="12541" hidden="1"/>
    <cellStyle name="40% - Accent4 5 2" xfId="12934" hidden="1"/>
    <cellStyle name="40% - Accent4 5 2" xfId="13082" hidden="1"/>
    <cellStyle name="40% - Accent4 5 2" xfId="13420" hidden="1"/>
    <cellStyle name="40% - Accent4 5 2" xfId="13757" hidden="1"/>
    <cellStyle name="40% - Accent4 5 2" xfId="14322" hidden="1"/>
    <cellStyle name="40% - Accent4 5 2" xfId="14437" hidden="1"/>
    <cellStyle name="40% - Accent4 5 2" xfId="15160" hidden="1"/>
    <cellStyle name="40% - Accent4 5 2" xfId="15333" hidden="1"/>
    <cellStyle name="40% - Accent4 5 2" xfId="15726" hidden="1"/>
    <cellStyle name="40% - Accent4 5 2" xfId="15874" hidden="1"/>
    <cellStyle name="40% - Accent4 5 2" xfId="16212" hidden="1"/>
    <cellStyle name="40% - Accent4 5 2" xfId="16549" hidden="1"/>
    <cellStyle name="40% - Accent4 5 2" xfId="17155" hidden="1"/>
    <cellStyle name="40% - Accent4 5 2" xfId="17270" hidden="1"/>
    <cellStyle name="40% - Accent4 5 2" xfId="17993" hidden="1"/>
    <cellStyle name="40% - Accent4 5 2" xfId="18166" hidden="1"/>
    <cellStyle name="40% - Accent4 5 2" xfId="18559" hidden="1"/>
    <cellStyle name="40% - Accent4 5 2" xfId="18707" hidden="1"/>
    <cellStyle name="40% - Accent4 5 2" xfId="19045" hidden="1"/>
    <cellStyle name="40% - Accent4 5 2" xfId="19382" hidden="1"/>
    <cellStyle name="40% - Accent4 5 2" xfId="19948" hidden="1"/>
    <cellStyle name="40% - Accent4 5 2" xfId="20063" hidden="1"/>
    <cellStyle name="40% - Accent4 5 2" xfId="20786" hidden="1"/>
    <cellStyle name="40% - Accent4 5 2" xfId="20959" hidden="1"/>
    <cellStyle name="40% - Accent4 5 2" xfId="21352" hidden="1"/>
    <cellStyle name="40% - Accent4 5 2" xfId="21500" hidden="1"/>
    <cellStyle name="40% - Accent4 5 2" xfId="21838" hidden="1"/>
    <cellStyle name="40% - Accent4 5 2" xfId="22175" hidden="1"/>
    <cellStyle name="40% - Accent4 5 2" xfId="22740" hidden="1"/>
    <cellStyle name="40% - Accent4 5 2" xfId="22855" hidden="1"/>
    <cellStyle name="40% - Accent4 5 2" xfId="23578" hidden="1"/>
    <cellStyle name="40% - Accent4 5 2" xfId="23751" hidden="1"/>
    <cellStyle name="40% - Accent4 5 2" xfId="24144" hidden="1"/>
    <cellStyle name="40% - Accent4 5 2" xfId="24292" hidden="1"/>
    <cellStyle name="40% - Accent4 5 2" xfId="24630" hidden="1"/>
    <cellStyle name="40% - Accent4 5 2" xfId="24967" hidden="1"/>
    <cellStyle name="40% - Accent4 5 2" xfId="25533" hidden="1"/>
    <cellStyle name="40% - Accent4 5 2" xfId="25648" hidden="1"/>
    <cellStyle name="40% - Accent4 5 2" xfId="26371" hidden="1"/>
    <cellStyle name="40% - Accent4 5 2" xfId="26544" hidden="1"/>
    <cellStyle name="40% - Accent4 5 2" xfId="26937" hidden="1"/>
    <cellStyle name="40% - Accent4 5 2" xfId="27085" hidden="1"/>
    <cellStyle name="40% - Accent4 5 2" xfId="27423" hidden="1"/>
    <cellStyle name="40% - Accent4 5 2" xfId="27760" hidden="1"/>
    <cellStyle name="40% - Accent4 5 2" xfId="28326" hidden="1"/>
    <cellStyle name="40% - Accent4 5 2" xfId="28441" hidden="1"/>
    <cellStyle name="40% - Accent4 5 2" xfId="29164" hidden="1"/>
    <cellStyle name="40% - Accent4 5 2" xfId="29337" hidden="1"/>
    <cellStyle name="40% - Accent4 5 2" xfId="29730" hidden="1"/>
    <cellStyle name="40% - Accent4 5 2" xfId="29878" hidden="1"/>
    <cellStyle name="40% - Accent4 5 2" xfId="30216" hidden="1"/>
    <cellStyle name="40% - Accent4 5 2" xfId="30553" hidden="1"/>
    <cellStyle name="40% - Accent4 5 2" xfId="31118" hidden="1"/>
    <cellStyle name="40% - Accent4 5 2" xfId="31233" hidden="1"/>
    <cellStyle name="40% - Accent4 5 2" xfId="31956" hidden="1"/>
    <cellStyle name="40% - Accent4 5 2" xfId="32129" hidden="1"/>
    <cellStyle name="40% - Accent4 5 2" xfId="32522" hidden="1"/>
    <cellStyle name="40% - Accent4 5 2" xfId="32670" hidden="1"/>
    <cellStyle name="40% - Accent4 5 2" xfId="33008" hidden="1"/>
    <cellStyle name="40% - Accent4 5 2" xfId="33345" hidden="1"/>
    <cellStyle name="40% - Accent4 5 2" xfId="33909" hidden="1"/>
    <cellStyle name="40% - Accent4 5 2" xfId="34024" hidden="1"/>
    <cellStyle name="40% - Accent4 5 2" xfId="34747" hidden="1"/>
    <cellStyle name="40% - Accent4 5 2" xfId="34920" hidden="1"/>
    <cellStyle name="40% - Accent4 5 2" xfId="35313" hidden="1"/>
    <cellStyle name="40% - Accent4 5 2" xfId="35461" hidden="1"/>
    <cellStyle name="40% - Accent4 5 2" xfId="35799" hidden="1"/>
    <cellStyle name="40% - Accent4 5 2" xfId="36136" hidden="1"/>
    <cellStyle name="40% - Accent4 5 2" xfId="36701" hidden="1"/>
    <cellStyle name="40% - Accent4 5 2" xfId="36816" hidden="1"/>
    <cellStyle name="40% - Accent4 5 2" xfId="37539" hidden="1"/>
    <cellStyle name="40% - Accent4 5 2" xfId="37712" hidden="1"/>
    <cellStyle name="40% - Accent4 5 2" xfId="38105" hidden="1"/>
    <cellStyle name="40% - Accent4 5 2" xfId="38253" hidden="1"/>
    <cellStyle name="40% - Accent4 5 2" xfId="38591" hidden="1"/>
    <cellStyle name="40% - Accent4 5 2" xfId="38928" hidden="1"/>
    <cellStyle name="40% - Accent4 5 2" xfId="39493" hidden="1"/>
    <cellStyle name="40% - Accent4 5 2" xfId="39608" hidden="1"/>
    <cellStyle name="40% - Accent4 5 2" xfId="40331" hidden="1"/>
    <cellStyle name="40% - Accent4 5 2" xfId="40504" hidden="1"/>
    <cellStyle name="40% - Accent4 5 2" xfId="40897" hidden="1"/>
    <cellStyle name="40% - Accent4 5 2" xfId="41045" hidden="1"/>
    <cellStyle name="40% - Accent4 5 2" xfId="41383" hidden="1"/>
    <cellStyle name="40% - Accent4 5 2" xfId="41720" hidden="1"/>
    <cellStyle name="40% - Accent4 5 2" xfId="42283" hidden="1"/>
    <cellStyle name="40% - Accent4 5 2" xfId="42398" hidden="1"/>
    <cellStyle name="40% - Accent4 5 2" xfId="43121" hidden="1"/>
    <cellStyle name="40% - Accent4 5 2" xfId="43294" hidden="1"/>
    <cellStyle name="40% - Accent4 5 2" xfId="43687" hidden="1"/>
    <cellStyle name="40% - Accent4 5 2" xfId="43835" hidden="1"/>
    <cellStyle name="40% - Accent4 5 2" xfId="44173" hidden="1"/>
    <cellStyle name="40% - Accent4 5 2" xfId="44510" hidden="1"/>
    <cellStyle name="40% - Accent4 5 2" xfId="45075" hidden="1"/>
    <cellStyle name="40% - Accent4 5 2" xfId="45190" hidden="1"/>
    <cellStyle name="40% - Accent4 5 2" xfId="45913" hidden="1"/>
    <cellStyle name="40% - Accent4 5 2" xfId="46086" hidden="1"/>
    <cellStyle name="40% - Accent4 5 2" xfId="46479" hidden="1"/>
    <cellStyle name="40% - Accent4 5 2" xfId="46627" hidden="1"/>
    <cellStyle name="40% - Accent4 5 2" xfId="46965" hidden="1"/>
    <cellStyle name="40% - Accent4 5 2" xfId="47302" hidden="1"/>
    <cellStyle name="40% - Accent4 5 2" xfId="47867" hidden="1"/>
    <cellStyle name="40% - Accent4 5 2" xfId="47982" hidden="1"/>
    <cellStyle name="40% - Accent4 5 2" xfId="48705" hidden="1"/>
    <cellStyle name="40% - Accent4 5 2" xfId="48878" hidden="1"/>
    <cellStyle name="40% - Accent4 5 2" xfId="49271" hidden="1"/>
    <cellStyle name="40% - Accent4 5 2" xfId="49419" hidden="1"/>
    <cellStyle name="40% - Accent4 5 2" xfId="49757" hidden="1"/>
    <cellStyle name="40% - Accent4 5 2" xfId="50094" hidden="1"/>
    <cellStyle name="40% - Accent4 5 2" xfId="50657" hidden="1"/>
    <cellStyle name="40% - Accent4 5 2" xfId="50772" hidden="1"/>
    <cellStyle name="40% - Accent4 5 2" xfId="51495" hidden="1"/>
    <cellStyle name="40% - Accent4 5 2" xfId="51668" hidden="1"/>
    <cellStyle name="40% - Accent4 5 2" xfId="52061" hidden="1"/>
    <cellStyle name="40% - Accent4 5 2" xfId="52209" hidden="1"/>
    <cellStyle name="40% - Accent4 5 2" xfId="52547" hidden="1"/>
    <cellStyle name="40% - Accent4 5 2" xfId="52884" hidden="1"/>
    <cellStyle name="40% - Accent4 5 2" xfId="53449" hidden="1"/>
    <cellStyle name="40% - Accent4 5 2" xfId="53564" hidden="1"/>
    <cellStyle name="40% - Accent4 5 2" xfId="54287" hidden="1"/>
    <cellStyle name="40% - Accent4 5 2" xfId="54460" hidden="1"/>
    <cellStyle name="40% - Accent4 5 2" xfId="54853" hidden="1"/>
    <cellStyle name="40% - Accent4 5 2" xfId="55001" hidden="1"/>
    <cellStyle name="40% - Accent4 5 2" xfId="55339" hidden="1"/>
    <cellStyle name="40% - Accent4 5 2" xfId="55676" hidden="1"/>
    <cellStyle name="40% - Accent4 5 2" xfId="56241" hidden="1"/>
    <cellStyle name="40% - Accent4 5 2" xfId="56356" hidden="1"/>
    <cellStyle name="40% - Accent4 5 2" xfId="57079" hidden="1"/>
    <cellStyle name="40% - Accent4 5 2" xfId="57252" hidden="1"/>
    <cellStyle name="40% - Accent4 5 2" xfId="57645" hidden="1"/>
    <cellStyle name="40% - Accent4 5 2" xfId="57793" hidden="1"/>
    <cellStyle name="40% - Accent4 5 2" xfId="58131" hidden="1"/>
    <cellStyle name="40% - Accent4 5 2" xfId="58468" hidden="1"/>
    <cellStyle name="40% - Accent4 7" xfId="35" hidden="1"/>
    <cellStyle name="40% - Accent4 7" xfId="128" hidden="1"/>
    <cellStyle name="40% - Accent4 7" xfId="206" hidden="1"/>
    <cellStyle name="40% - Accent4 7" xfId="384" hidden="1"/>
    <cellStyle name="40% - Accent4 7" xfId="1385" hidden="1"/>
    <cellStyle name="40% - Accent4 7" xfId="1519" hidden="1"/>
    <cellStyle name="40% - Accent4 7" xfId="1652" hidden="1"/>
    <cellStyle name="40% - Accent4 7" xfId="1158" hidden="1"/>
    <cellStyle name="40% - Accent4 7" xfId="1807" hidden="1"/>
    <cellStyle name="40% - Accent4 7" xfId="1169" hidden="1"/>
    <cellStyle name="40% - Accent4 7" xfId="933" hidden="1"/>
    <cellStyle name="40% - Accent4 7" xfId="2589" hidden="1"/>
    <cellStyle name="40% - Accent4 7" xfId="2732" hidden="1"/>
    <cellStyle name="40% - Accent4 7" xfId="1209" hidden="1"/>
    <cellStyle name="40% - Accent4 7" xfId="2917" hidden="1"/>
    <cellStyle name="40% - Accent4 7" xfId="2121" hidden="1"/>
    <cellStyle name="40% - Accent4 7" xfId="1083" hidden="1"/>
    <cellStyle name="40% - Accent4 7" xfId="3607" hidden="1"/>
    <cellStyle name="40% - Accent4 7" xfId="3698" hidden="1"/>
    <cellStyle name="40% - Accent4 7" xfId="2901" hidden="1"/>
    <cellStyle name="40% - Accent4 7" xfId="4380" hidden="1"/>
    <cellStyle name="40% - Accent4 7" xfId="4489" hidden="1"/>
    <cellStyle name="40% - Accent4 7" xfId="2142" hidden="1"/>
    <cellStyle name="40% - Accent4 7" xfId="4963" hidden="1"/>
    <cellStyle name="40% - Accent4 7" xfId="5471" hidden="1"/>
    <cellStyle name="40% - Accent4 7" xfId="5562" hidden="1"/>
    <cellStyle name="40% - Accent4 7" xfId="5639" hidden="1"/>
    <cellStyle name="40% - Accent4 7" xfId="5717" hidden="1"/>
    <cellStyle name="40% - Accent4 7" xfId="6301" hidden="1"/>
    <cellStyle name="40% - Accent4 7" xfId="6378" hidden="1"/>
    <cellStyle name="40% - Accent4 7" xfId="6457" hidden="1"/>
    <cellStyle name="40% - Accent4 7" xfId="6149" hidden="1"/>
    <cellStyle name="40% - Accent4 7" xfId="6566" hidden="1"/>
    <cellStyle name="40% - Accent4 7" xfId="6159" hidden="1"/>
    <cellStyle name="40% - Accent4 7" xfId="6030" hidden="1"/>
    <cellStyle name="40% - Accent4 7" xfId="6973" hidden="1"/>
    <cellStyle name="40% - Accent4 7" xfId="7051" hidden="1"/>
    <cellStyle name="40% - Accent4 7" xfId="6195" hidden="1"/>
    <cellStyle name="40% - Accent4 7" xfId="7146" hidden="1"/>
    <cellStyle name="40% - Accent4 7" xfId="6731" hidden="1"/>
    <cellStyle name="40% - Accent4 7" xfId="6080" hidden="1"/>
    <cellStyle name="40% - Accent4 7" xfId="7505" hidden="1"/>
    <cellStyle name="40% - Accent4 7" xfId="7583" hidden="1"/>
    <cellStyle name="40% - Accent4 7" xfId="7134" hidden="1"/>
    <cellStyle name="40% - Accent4 7" xfId="7842" hidden="1"/>
    <cellStyle name="40% - Accent4 7" xfId="7920" hidden="1"/>
    <cellStyle name="40% - Accent4 7" xfId="6752" hidden="1"/>
    <cellStyle name="40% - Accent4 7" xfId="8179" hidden="1"/>
    <cellStyle name="40% - Accent4 7" xfId="8263" hidden="1"/>
    <cellStyle name="40% - Accent4 7" xfId="8354" hidden="1"/>
    <cellStyle name="40% - Accent4 7" xfId="8431" hidden="1"/>
    <cellStyle name="40% - Accent4 7" xfId="8509" hidden="1"/>
    <cellStyle name="40% - Accent4 7" xfId="9093" hidden="1"/>
    <cellStyle name="40% - Accent4 7" xfId="9170" hidden="1"/>
    <cellStyle name="40% - Accent4 7" xfId="9249" hidden="1"/>
    <cellStyle name="40% - Accent4 7" xfId="8941" hidden="1"/>
    <cellStyle name="40% - Accent4 7" xfId="9358" hidden="1"/>
    <cellStyle name="40% - Accent4 7" xfId="8951" hidden="1"/>
    <cellStyle name="40% - Accent4 7" xfId="8822" hidden="1"/>
    <cellStyle name="40% - Accent4 7" xfId="9765" hidden="1"/>
    <cellStyle name="40% - Accent4 7" xfId="9843" hidden="1"/>
    <cellStyle name="40% - Accent4 7" xfId="8987" hidden="1"/>
    <cellStyle name="40% - Accent4 7" xfId="9938" hidden="1"/>
    <cellStyle name="40% - Accent4 7" xfId="9523" hidden="1"/>
    <cellStyle name="40% - Accent4 7" xfId="8872" hidden="1"/>
    <cellStyle name="40% - Accent4 7" xfId="10297" hidden="1"/>
    <cellStyle name="40% - Accent4 7" xfId="10375" hidden="1"/>
    <cellStyle name="40% - Accent4 7" xfId="9926" hidden="1"/>
    <cellStyle name="40% - Accent4 7" xfId="10634" hidden="1"/>
    <cellStyle name="40% - Accent4 7" xfId="10712" hidden="1"/>
    <cellStyle name="40% - Accent4 7" xfId="9544" hidden="1"/>
    <cellStyle name="40% - Accent4 7" xfId="10971" hidden="1"/>
    <cellStyle name="40% - Accent4 7" xfId="5443" hidden="1"/>
    <cellStyle name="40% - Accent4 7" xfId="5352" hidden="1"/>
    <cellStyle name="40% - Accent4 7" xfId="5273" hidden="1"/>
    <cellStyle name="40% - Accent4 7" xfId="5189" hidden="1"/>
    <cellStyle name="40% - Accent4 7" xfId="4023" hidden="1"/>
    <cellStyle name="40% - Accent4 7" xfId="3941" hidden="1"/>
    <cellStyle name="40% - Accent4 7" xfId="3855" hidden="1"/>
    <cellStyle name="40% - Accent4 7" xfId="4337" hidden="1"/>
    <cellStyle name="40% - Accent4 7" xfId="3601" hidden="1"/>
    <cellStyle name="40% - Accent4 7" xfId="4281" hidden="1"/>
    <cellStyle name="40% - Accent4 7" xfId="4619" hidden="1"/>
    <cellStyle name="40% - Accent4 7" xfId="2758" hidden="1"/>
    <cellStyle name="40% - Accent4 7" xfId="2583" hidden="1"/>
    <cellStyle name="40% - Accent4 7" xfId="4234" hidden="1"/>
    <cellStyle name="40% - Accent4 7" xfId="2407" hidden="1"/>
    <cellStyle name="40% - Accent4 7" xfId="3210" hidden="1"/>
    <cellStyle name="40% - Accent4 7" xfId="4547" hidden="1"/>
    <cellStyle name="40% - Accent4 7" xfId="1566" hidden="1"/>
    <cellStyle name="40% - Accent4 7" xfId="1380" hidden="1"/>
    <cellStyle name="40% - Accent4 7" xfId="2424" hidden="1"/>
    <cellStyle name="40% - Accent4 7" xfId="808" hidden="1"/>
    <cellStyle name="40% - Accent4 7" xfId="730" hidden="1"/>
    <cellStyle name="40% - Accent4 7" xfId="3189" hidden="1"/>
    <cellStyle name="40% - Accent4 7" xfId="11123" hidden="1"/>
    <cellStyle name="40% - Accent4 7" xfId="11207" hidden="1"/>
    <cellStyle name="40% - Accent4 7" xfId="11298" hidden="1"/>
    <cellStyle name="40% - Accent4 7" xfId="11375" hidden="1"/>
    <cellStyle name="40% - Accent4 7" xfId="11453" hidden="1"/>
    <cellStyle name="40% - Accent4 7" xfId="12037" hidden="1"/>
    <cellStyle name="40% - Accent4 7" xfId="12114" hidden="1"/>
    <cellStyle name="40% - Accent4 7" xfId="12193" hidden="1"/>
    <cellStyle name="40% - Accent4 7" xfId="11885" hidden="1"/>
    <cellStyle name="40% - Accent4 7" xfId="12302" hidden="1"/>
    <cellStyle name="40% - Accent4 7" xfId="11895" hidden="1"/>
    <cellStyle name="40% - Accent4 7" xfId="11766" hidden="1"/>
    <cellStyle name="40% - Accent4 7" xfId="12709" hidden="1"/>
    <cellStyle name="40% - Accent4 7" xfId="12787" hidden="1"/>
    <cellStyle name="40% - Accent4 7" xfId="11931" hidden="1"/>
    <cellStyle name="40% - Accent4 7" xfId="12882" hidden="1"/>
    <cellStyle name="40% - Accent4 7" xfId="12467" hidden="1"/>
    <cellStyle name="40% - Accent4 7" xfId="11816" hidden="1"/>
    <cellStyle name="40% - Accent4 7" xfId="13241" hidden="1"/>
    <cellStyle name="40% - Accent4 7" xfId="13319" hidden="1"/>
    <cellStyle name="40% - Accent4 7" xfId="12870" hidden="1"/>
    <cellStyle name="40% - Accent4 7" xfId="13578" hidden="1"/>
    <cellStyle name="40% - Accent4 7" xfId="13656" hidden="1"/>
    <cellStyle name="40% - Accent4 7" xfId="12488" hidden="1"/>
    <cellStyle name="40% - Accent4 7" xfId="13915" hidden="1"/>
    <cellStyle name="40% - Accent4 7" xfId="13999" hidden="1"/>
    <cellStyle name="40% - Accent4 7" xfId="14090" hidden="1"/>
    <cellStyle name="40% - Accent4 7" xfId="14167" hidden="1"/>
    <cellStyle name="40% - Accent4 7" xfId="14245" hidden="1"/>
    <cellStyle name="40% - Accent4 7" xfId="14829" hidden="1"/>
    <cellStyle name="40% - Accent4 7" xfId="14906" hidden="1"/>
    <cellStyle name="40% - Accent4 7" xfId="14985" hidden="1"/>
    <cellStyle name="40% - Accent4 7" xfId="14677" hidden="1"/>
    <cellStyle name="40% - Accent4 7" xfId="15094" hidden="1"/>
    <cellStyle name="40% - Accent4 7" xfId="14687" hidden="1"/>
    <cellStyle name="40% - Accent4 7" xfId="14558" hidden="1"/>
    <cellStyle name="40% - Accent4 7" xfId="15501" hidden="1"/>
    <cellStyle name="40% - Accent4 7" xfId="15579" hidden="1"/>
    <cellStyle name="40% - Accent4 7" xfId="14723" hidden="1"/>
    <cellStyle name="40% - Accent4 7" xfId="15674" hidden="1"/>
    <cellStyle name="40% - Accent4 7" xfId="15259" hidden="1"/>
    <cellStyle name="40% - Accent4 7" xfId="14608" hidden="1"/>
    <cellStyle name="40% - Accent4 7" xfId="16033" hidden="1"/>
    <cellStyle name="40% - Accent4 7" xfId="16111" hidden="1"/>
    <cellStyle name="40% - Accent4 7" xfId="15662" hidden="1"/>
    <cellStyle name="40% - Accent4 7" xfId="16370" hidden="1"/>
    <cellStyle name="40% - Accent4 7" xfId="16448" hidden="1"/>
    <cellStyle name="40% - Accent4 7" xfId="15280" hidden="1"/>
    <cellStyle name="40% - Accent4 7" xfId="16707" hidden="1"/>
    <cellStyle name="40% - Accent4 7" xfId="16832" hidden="1"/>
    <cellStyle name="40% - Accent4 7" xfId="16923" hidden="1"/>
    <cellStyle name="40% - Accent4 7" xfId="17000" hidden="1"/>
    <cellStyle name="40% - Accent4 7" xfId="17078" hidden="1"/>
    <cellStyle name="40% - Accent4 7" xfId="17662" hidden="1"/>
    <cellStyle name="40% - Accent4 7" xfId="17739" hidden="1"/>
    <cellStyle name="40% - Accent4 7" xfId="17818" hidden="1"/>
    <cellStyle name="40% - Accent4 7" xfId="17510" hidden="1"/>
    <cellStyle name="40% - Accent4 7" xfId="17927" hidden="1"/>
    <cellStyle name="40% - Accent4 7" xfId="17520" hidden="1"/>
    <cellStyle name="40% - Accent4 7" xfId="17391" hidden="1"/>
    <cellStyle name="40% - Accent4 7" xfId="18334" hidden="1"/>
    <cellStyle name="40% - Accent4 7" xfId="18412" hidden="1"/>
    <cellStyle name="40% - Accent4 7" xfId="17556" hidden="1"/>
    <cellStyle name="40% - Accent4 7" xfId="18507" hidden="1"/>
    <cellStyle name="40% - Accent4 7" xfId="18092" hidden="1"/>
    <cellStyle name="40% - Accent4 7" xfId="17441" hidden="1"/>
    <cellStyle name="40% - Accent4 7" xfId="18866" hidden="1"/>
    <cellStyle name="40% - Accent4 7" xfId="18944" hidden="1"/>
    <cellStyle name="40% - Accent4 7" xfId="18495" hidden="1"/>
    <cellStyle name="40% - Accent4 7" xfId="19203" hidden="1"/>
    <cellStyle name="40% - Accent4 7" xfId="19281" hidden="1"/>
    <cellStyle name="40% - Accent4 7" xfId="18113" hidden="1"/>
    <cellStyle name="40% - Accent4 7" xfId="19540" hidden="1"/>
    <cellStyle name="40% - Accent4 7" xfId="19625" hidden="1"/>
    <cellStyle name="40% - Accent4 7" xfId="19716" hidden="1"/>
    <cellStyle name="40% - Accent4 7" xfId="19793" hidden="1"/>
    <cellStyle name="40% - Accent4 7" xfId="19871" hidden="1"/>
    <cellStyle name="40% - Accent4 7" xfId="20455" hidden="1"/>
    <cellStyle name="40% - Accent4 7" xfId="20532" hidden="1"/>
    <cellStyle name="40% - Accent4 7" xfId="20611" hidden="1"/>
    <cellStyle name="40% - Accent4 7" xfId="20303" hidden="1"/>
    <cellStyle name="40% - Accent4 7" xfId="20720" hidden="1"/>
    <cellStyle name="40% - Accent4 7" xfId="20313" hidden="1"/>
    <cellStyle name="40% - Accent4 7" xfId="20184" hidden="1"/>
    <cellStyle name="40% - Accent4 7" xfId="21127" hidden="1"/>
    <cellStyle name="40% - Accent4 7" xfId="21205" hidden="1"/>
    <cellStyle name="40% - Accent4 7" xfId="20349" hidden="1"/>
    <cellStyle name="40% - Accent4 7" xfId="21300" hidden="1"/>
    <cellStyle name="40% - Accent4 7" xfId="20885" hidden="1"/>
    <cellStyle name="40% - Accent4 7" xfId="20234" hidden="1"/>
    <cellStyle name="40% - Accent4 7" xfId="21659" hidden="1"/>
    <cellStyle name="40% - Accent4 7" xfId="21737" hidden="1"/>
    <cellStyle name="40% - Accent4 7" xfId="21288" hidden="1"/>
    <cellStyle name="40% - Accent4 7" xfId="21996" hidden="1"/>
    <cellStyle name="40% - Accent4 7" xfId="22074" hidden="1"/>
    <cellStyle name="40% - Accent4 7" xfId="20906" hidden="1"/>
    <cellStyle name="40% - Accent4 7" xfId="22333" hidden="1"/>
    <cellStyle name="40% - Accent4 7" xfId="22417" hidden="1"/>
    <cellStyle name="40% - Accent4 7" xfId="22508" hidden="1"/>
    <cellStyle name="40% - Accent4 7" xfId="22585" hidden="1"/>
    <cellStyle name="40% - Accent4 7" xfId="22663" hidden="1"/>
    <cellStyle name="40% - Accent4 7" xfId="23247" hidden="1"/>
    <cellStyle name="40% - Accent4 7" xfId="23324" hidden="1"/>
    <cellStyle name="40% - Accent4 7" xfId="23403" hidden="1"/>
    <cellStyle name="40% - Accent4 7" xfId="23095" hidden="1"/>
    <cellStyle name="40% - Accent4 7" xfId="23512" hidden="1"/>
    <cellStyle name="40% - Accent4 7" xfId="23105" hidden="1"/>
    <cellStyle name="40% - Accent4 7" xfId="22976" hidden="1"/>
    <cellStyle name="40% - Accent4 7" xfId="23919" hidden="1"/>
    <cellStyle name="40% - Accent4 7" xfId="23997" hidden="1"/>
    <cellStyle name="40% - Accent4 7" xfId="23141" hidden="1"/>
    <cellStyle name="40% - Accent4 7" xfId="24092" hidden="1"/>
    <cellStyle name="40% - Accent4 7" xfId="23677" hidden="1"/>
    <cellStyle name="40% - Accent4 7" xfId="23026" hidden="1"/>
    <cellStyle name="40% - Accent4 7" xfId="24451" hidden="1"/>
    <cellStyle name="40% - Accent4 7" xfId="24529" hidden="1"/>
    <cellStyle name="40% - Accent4 7" xfId="24080" hidden="1"/>
    <cellStyle name="40% - Accent4 7" xfId="24788" hidden="1"/>
    <cellStyle name="40% - Accent4 7" xfId="24866" hidden="1"/>
    <cellStyle name="40% - Accent4 7" xfId="23698" hidden="1"/>
    <cellStyle name="40% - Accent4 7" xfId="25125" hidden="1"/>
    <cellStyle name="40% - Accent4 7" xfId="25210" hidden="1"/>
    <cellStyle name="40% - Accent4 7" xfId="25301" hidden="1"/>
    <cellStyle name="40% - Accent4 7" xfId="25378" hidden="1"/>
    <cellStyle name="40% - Accent4 7" xfId="25456" hidden="1"/>
    <cellStyle name="40% - Accent4 7" xfId="26040" hidden="1"/>
    <cellStyle name="40% - Accent4 7" xfId="26117" hidden="1"/>
    <cellStyle name="40% - Accent4 7" xfId="26196" hidden="1"/>
    <cellStyle name="40% - Accent4 7" xfId="25888" hidden="1"/>
    <cellStyle name="40% - Accent4 7" xfId="26305" hidden="1"/>
    <cellStyle name="40% - Accent4 7" xfId="25898" hidden="1"/>
    <cellStyle name="40% - Accent4 7" xfId="25769" hidden="1"/>
    <cellStyle name="40% - Accent4 7" xfId="26712" hidden="1"/>
    <cellStyle name="40% - Accent4 7" xfId="26790" hidden="1"/>
    <cellStyle name="40% - Accent4 7" xfId="25934" hidden="1"/>
    <cellStyle name="40% - Accent4 7" xfId="26885" hidden="1"/>
    <cellStyle name="40% - Accent4 7" xfId="26470" hidden="1"/>
    <cellStyle name="40% - Accent4 7" xfId="25819" hidden="1"/>
    <cellStyle name="40% - Accent4 7" xfId="27244" hidden="1"/>
    <cellStyle name="40% - Accent4 7" xfId="27322" hidden="1"/>
    <cellStyle name="40% - Accent4 7" xfId="26873" hidden="1"/>
    <cellStyle name="40% - Accent4 7" xfId="27581" hidden="1"/>
    <cellStyle name="40% - Accent4 7" xfId="27659" hidden="1"/>
    <cellStyle name="40% - Accent4 7" xfId="26491" hidden="1"/>
    <cellStyle name="40% - Accent4 7" xfId="27918" hidden="1"/>
    <cellStyle name="40% - Accent4 7" xfId="28003" hidden="1"/>
    <cellStyle name="40% - Accent4 7" xfId="28094" hidden="1"/>
    <cellStyle name="40% - Accent4 7" xfId="28171" hidden="1"/>
    <cellStyle name="40% - Accent4 7" xfId="28249" hidden="1"/>
    <cellStyle name="40% - Accent4 7" xfId="28833" hidden="1"/>
    <cellStyle name="40% - Accent4 7" xfId="28910" hidden="1"/>
    <cellStyle name="40% - Accent4 7" xfId="28989" hidden="1"/>
    <cellStyle name="40% - Accent4 7" xfId="28681" hidden="1"/>
    <cellStyle name="40% - Accent4 7" xfId="29098" hidden="1"/>
    <cellStyle name="40% - Accent4 7" xfId="28691" hidden="1"/>
    <cellStyle name="40% - Accent4 7" xfId="28562" hidden="1"/>
    <cellStyle name="40% - Accent4 7" xfId="29505" hidden="1"/>
    <cellStyle name="40% - Accent4 7" xfId="29583" hidden="1"/>
    <cellStyle name="40% - Accent4 7" xfId="28727" hidden="1"/>
    <cellStyle name="40% - Accent4 7" xfId="29678" hidden="1"/>
    <cellStyle name="40% - Accent4 7" xfId="29263" hidden="1"/>
    <cellStyle name="40% - Accent4 7" xfId="28612" hidden="1"/>
    <cellStyle name="40% - Accent4 7" xfId="30037" hidden="1"/>
    <cellStyle name="40% - Accent4 7" xfId="30115" hidden="1"/>
    <cellStyle name="40% - Accent4 7" xfId="29666" hidden="1"/>
    <cellStyle name="40% - Accent4 7" xfId="30374" hidden="1"/>
    <cellStyle name="40% - Accent4 7" xfId="30452" hidden="1"/>
    <cellStyle name="40% - Accent4 7" xfId="29284" hidden="1"/>
    <cellStyle name="40% - Accent4 7" xfId="30711" hidden="1"/>
    <cellStyle name="40% - Accent4 7" xfId="30795" hidden="1"/>
    <cellStyle name="40% - Accent4 7" xfId="30886" hidden="1"/>
    <cellStyle name="40% - Accent4 7" xfId="30963" hidden="1"/>
    <cellStyle name="40% - Accent4 7" xfId="31041" hidden="1"/>
    <cellStyle name="40% - Accent4 7" xfId="31625" hidden="1"/>
    <cellStyle name="40% - Accent4 7" xfId="31702" hidden="1"/>
    <cellStyle name="40% - Accent4 7" xfId="31781" hidden="1"/>
    <cellStyle name="40% - Accent4 7" xfId="31473" hidden="1"/>
    <cellStyle name="40% - Accent4 7" xfId="31890" hidden="1"/>
    <cellStyle name="40% - Accent4 7" xfId="31483" hidden="1"/>
    <cellStyle name="40% - Accent4 7" xfId="31354" hidden="1"/>
    <cellStyle name="40% - Accent4 7" xfId="32297" hidden="1"/>
    <cellStyle name="40% - Accent4 7" xfId="32375" hidden="1"/>
    <cellStyle name="40% - Accent4 7" xfId="31519" hidden="1"/>
    <cellStyle name="40% - Accent4 7" xfId="32470" hidden="1"/>
    <cellStyle name="40% - Accent4 7" xfId="32055" hidden="1"/>
    <cellStyle name="40% - Accent4 7" xfId="31404" hidden="1"/>
    <cellStyle name="40% - Accent4 7" xfId="32829" hidden="1"/>
    <cellStyle name="40% - Accent4 7" xfId="32907" hidden="1"/>
    <cellStyle name="40% - Accent4 7" xfId="32458" hidden="1"/>
    <cellStyle name="40% - Accent4 7" xfId="33166" hidden="1"/>
    <cellStyle name="40% - Accent4 7" xfId="33244" hidden="1"/>
    <cellStyle name="40% - Accent4 7" xfId="32076" hidden="1"/>
    <cellStyle name="40% - Accent4 7" xfId="33503" hidden="1"/>
    <cellStyle name="40% - Accent4 7" xfId="33586" hidden="1"/>
    <cellStyle name="40% - Accent4 7" xfId="33677" hidden="1"/>
    <cellStyle name="40% - Accent4 7" xfId="33754" hidden="1"/>
    <cellStyle name="40% - Accent4 7" xfId="33832" hidden="1"/>
    <cellStyle name="40% - Accent4 7" xfId="34416" hidden="1"/>
    <cellStyle name="40% - Accent4 7" xfId="34493" hidden="1"/>
    <cellStyle name="40% - Accent4 7" xfId="34572" hidden="1"/>
    <cellStyle name="40% - Accent4 7" xfId="34264" hidden="1"/>
    <cellStyle name="40% - Accent4 7" xfId="34681" hidden="1"/>
    <cellStyle name="40% - Accent4 7" xfId="34274" hidden="1"/>
    <cellStyle name="40% - Accent4 7" xfId="34145" hidden="1"/>
    <cellStyle name="40% - Accent4 7" xfId="35088" hidden="1"/>
    <cellStyle name="40% - Accent4 7" xfId="35166" hidden="1"/>
    <cellStyle name="40% - Accent4 7" xfId="34310" hidden="1"/>
    <cellStyle name="40% - Accent4 7" xfId="35261" hidden="1"/>
    <cellStyle name="40% - Accent4 7" xfId="34846" hidden="1"/>
    <cellStyle name="40% - Accent4 7" xfId="34195" hidden="1"/>
    <cellStyle name="40% - Accent4 7" xfId="35620" hidden="1"/>
    <cellStyle name="40% - Accent4 7" xfId="35698" hidden="1"/>
    <cellStyle name="40% - Accent4 7" xfId="35249" hidden="1"/>
    <cellStyle name="40% - Accent4 7" xfId="35957" hidden="1"/>
    <cellStyle name="40% - Accent4 7" xfId="36035" hidden="1"/>
    <cellStyle name="40% - Accent4 7" xfId="34867" hidden="1"/>
    <cellStyle name="40% - Accent4 7" xfId="36294" hidden="1"/>
    <cellStyle name="40% - Accent4 7" xfId="36378" hidden="1"/>
    <cellStyle name="40% - Accent4 7" xfId="36469" hidden="1"/>
    <cellStyle name="40% - Accent4 7" xfId="36546" hidden="1"/>
    <cellStyle name="40% - Accent4 7" xfId="36624" hidden="1"/>
    <cellStyle name="40% - Accent4 7" xfId="37208" hidden="1"/>
    <cellStyle name="40% - Accent4 7" xfId="37285" hidden="1"/>
    <cellStyle name="40% - Accent4 7" xfId="37364" hidden="1"/>
    <cellStyle name="40% - Accent4 7" xfId="37056" hidden="1"/>
    <cellStyle name="40% - Accent4 7" xfId="37473" hidden="1"/>
    <cellStyle name="40% - Accent4 7" xfId="37066" hidden="1"/>
    <cellStyle name="40% - Accent4 7" xfId="36937" hidden="1"/>
    <cellStyle name="40% - Accent4 7" xfId="37880" hidden="1"/>
    <cellStyle name="40% - Accent4 7" xfId="37958" hidden="1"/>
    <cellStyle name="40% - Accent4 7" xfId="37102" hidden="1"/>
    <cellStyle name="40% - Accent4 7" xfId="38053" hidden="1"/>
    <cellStyle name="40% - Accent4 7" xfId="37638" hidden="1"/>
    <cellStyle name="40% - Accent4 7" xfId="36987" hidden="1"/>
    <cellStyle name="40% - Accent4 7" xfId="38412" hidden="1"/>
    <cellStyle name="40% - Accent4 7" xfId="38490" hidden="1"/>
    <cellStyle name="40% - Accent4 7" xfId="38041" hidden="1"/>
    <cellStyle name="40% - Accent4 7" xfId="38749" hidden="1"/>
    <cellStyle name="40% - Accent4 7" xfId="38827" hidden="1"/>
    <cellStyle name="40% - Accent4 7" xfId="37659" hidden="1"/>
    <cellStyle name="40% - Accent4 7" xfId="39086" hidden="1"/>
    <cellStyle name="40% - Accent4 7" xfId="39170" hidden="1"/>
    <cellStyle name="40% - Accent4 7" xfId="39261" hidden="1"/>
    <cellStyle name="40% - Accent4 7" xfId="39338" hidden="1"/>
    <cellStyle name="40% - Accent4 7" xfId="39416" hidden="1"/>
    <cellStyle name="40% - Accent4 7" xfId="40000" hidden="1"/>
    <cellStyle name="40% - Accent4 7" xfId="40077" hidden="1"/>
    <cellStyle name="40% - Accent4 7" xfId="40156" hidden="1"/>
    <cellStyle name="40% - Accent4 7" xfId="39848" hidden="1"/>
    <cellStyle name="40% - Accent4 7" xfId="40265" hidden="1"/>
    <cellStyle name="40% - Accent4 7" xfId="39858" hidden="1"/>
    <cellStyle name="40% - Accent4 7" xfId="39729" hidden="1"/>
    <cellStyle name="40% - Accent4 7" xfId="40672" hidden="1"/>
    <cellStyle name="40% - Accent4 7" xfId="40750" hidden="1"/>
    <cellStyle name="40% - Accent4 7" xfId="39894" hidden="1"/>
    <cellStyle name="40% - Accent4 7" xfId="40845" hidden="1"/>
    <cellStyle name="40% - Accent4 7" xfId="40430" hidden="1"/>
    <cellStyle name="40% - Accent4 7" xfId="39779" hidden="1"/>
    <cellStyle name="40% - Accent4 7" xfId="41204" hidden="1"/>
    <cellStyle name="40% - Accent4 7" xfId="41282" hidden="1"/>
    <cellStyle name="40% - Accent4 7" xfId="40833" hidden="1"/>
    <cellStyle name="40% - Accent4 7" xfId="41541" hidden="1"/>
    <cellStyle name="40% - Accent4 7" xfId="41619" hidden="1"/>
    <cellStyle name="40% - Accent4 7" xfId="40451" hidden="1"/>
    <cellStyle name="40% - Accent4 7" xfId="41878" hidden="1"/>
    <cellStyle name="40% - Accent4 7" xfId="41960" hidden="1"/>
    <cellStyle name="40% - Accent4 7" xfId="42051" hidden="1"/>
    <cellStyle name="40% - Accent4 7" xfId="42128" hidden="1"/>
    <cellStyle name="40% - Accent4 7" xfId="42206" hidden="1"/>
    <cellStyle name="40% - Accent4 7" xfId="42790" hidden="1"/>
    <cellStyle name="40% - Accent4 7" xfId="42867" hidden="1"/>
    <cellStyle name="40% - Accent4 7" xfId="42946" hidden="1"/>
    <cellStyle name="40% - Accent4 7" xfId="42638" hidden="1"/>
    <cellStyle name="40% - Accent4 7" xfId="43055" hidden="1"/>
    <cellStyle name="40% - Accent4 7" xfId="42648" hidden="1"/>
    <cellStyle name="40% - Accent4 7" xfId="42519" hidden="1"/>
    <cellStyle name="40% - Accent4 7" xfId="43462" hidden="1"/>
    <cellStyle name="40% - Accent4 7" xfId="43540" hidden="1"/>
    <cellStyle name="40% - Accent4 7" xfId="42684" hidden="1"/>
    <cellStyle name="40% - Accent4 7" xfId="43635" hidden="1"/>
    <cellStyle name="40% - Accent4 7" xfId="43220" hidden="1"/>
    <cellStyle name="40% - Accent4 7" xfId="42569" hidden="1"/>
    <cellStyle name="40% - Accent4 7" xfId="43994" hidden="1"/>
    <cellStyle name="40% - Accent4 7" xfId="44072" hidden="1"/>
    <cellStyle name="40% - Accent4 7" xfId="43623" hidden="1"/>
    <cellStyle name="40% - Accent4 7" xfId="44331" hidden="1"/>
    <cellStyle name="40% - Accent4 7" xfId="44409" hidden="1"/>
    <cellStyle name="40% - Accent4 7" xfId="43241" hidden="1"/>
    <cellStyle name="40% - Accent4 7" xfId="44668" hidden="1"/>
    <cellStyle name="40% - Accent4 7" xfId="44752" hidden="1"/>
    <cellStyle name="40% - Accent4 7" xfId="44843" hidden="1"/>
    <cellStyle name="40% - Accent4 7" xfId="44920" hidden="1"/>
    <cellStyle name="40% - Accent4 7" xfId="44998" hidden="1"/>
    <cellStyle name="40% - Accent4 7" xfId="45582" hidden="1"/>
    <cellStyle name="40% - Accent4 7" xfId="45659" hidden="1"/>
    <cellStyle name="40% - Accent4 7" xfId="45738" hidden="1"/>
    <cellStyle name="40% - Accent4 7" xfId="45430" hidden="1"/>
    <cellStyle name="40% - Accent4 7" xfId="45847" hidden="1"/>
    <cellStyle name="40% - Accent4 7" xfId="45440" hidden="1"/>
    <cellStyle name="40% - Accent4 7" xfId="45311" hidden="1"/>
    <cellStyle name="40% - Accent4 7" xfId="46254" hidden="1"/>
    <cellStyle name="40% - Accent4 7" xfId="46332" hidden="1"/>
    <cellStyle name="40% - Accent4 7" xfId="45476" hidden="1"/>
    <cellStyle name="40% - Accent4 7" xfId="46427" hidden="1"/>
    <cellStyle name="40% - Accent4 7" xfId="46012" hidden="1"/>
    <cellStyle name="40% - Accent4 7" xfId="45361" hidden="1"/>
    <cellStyle name="40% - Accent4 7" xfId="46786" hidden="1"/>
    <cellStyle name="40% - Accent4 7" xfId="46864" hidden="1"/>
    <cellStyle name="40% - Accent4 7" xfId="46415" hidden="1"/>
    <cellStyle name="40% - Accent4 7" xfId="47123" hidden="1"/>
    <cellStyle name="40% - Accent4 7" xfId="47201" hidden="1"/>
    <cellStyle name="40% - Accent4 7" xfId="46033" hidden="1"/>
    <cellStyle name="40% - Accent4 7" xfId="47460" hidden="1"/>
    <cellStyle name="40% - Accent4 7" xfId="47544" hidden="1"/>
    <cellStyle name="40% - Accent4 7" xfId="47635" hidden="1"/>
    <cellStyle name="40% - Accent4 7" xfId="47712" hidden="1"/>
    <cellStyle name="40% - Accent4 7" xfId="47790" hidden="1"/>
    <cellStyle name="40% - Accent4 7" xfId="48374" hidden="1"/>
    <cellStyle name="40% - Accent4 7" xfId="48451" hidden="1"/>
    <cellStyle name="40% - Accent4 7" xfId="48530" hidden="1"/>
    <cellStyle name="40% - Accent4 7" xfId="48222" hidden="1"/>
    <cellStyle name="40% - Accent4 7" xfId="48639" hidden="1"/>
    <cellStyle name="40% - Accent4 7" xfId="48232" hidden="1"/>
    <cellStyle name="40% - Accent4 7" xfId="48103" hidden="1"/>
    <cellStyle name="40% - Accent4 7" xfId="49046" hidden="1"/>
    <cellStyle name="40% - Accent4 7" xfId="49124" hidden="1"/>
    <cellStyle name="40% - Accent4 7" xfId="48268" hidden="1"/>
    <cellStyle name="40% - Accent4 7" xfId="49219" hidden="1"/>
    <cellStyle name="40% - Accent4 7" xfId="48804" hidden="1"/>
    <cellStyle name="40% - Accent4 7" xfId="48153" hidden="1"/>
    <cellStyle name="40% - Accent4 7" xfId="49578" hidden="1"/>
    <cellStyle name="40% - Accent4 7" xfId="49656" hidden="1"/>
    <cellStyle name="40% - Accent4 7" xfId="49207" hidden="1"/>
    <cellStyle name="40% - Accent4 7" xfId="49915" hidden="1"/>
    <cellStyle name="40% - Accent4 7" xfId="49993" hidden="1"/>
    <cellStyle name="40% - Accent4 7" xfId="48825" hidden="1"/>
    <cellStyle name="40% - Accent4 7" xfId="50252" hidden="1"/>
    <cellStyle name="40% - Accent4 7" xfId="50334" hidden="1"/>
    <cellStyle name="40% - Accent4 7" xfId="50425" hidden="1"/>
    <cellStyle name="40% - Accent4 7" xfId="50502" hidden="1"/>
    <cellStyle name="40% - Accent4 7" xfId="50580" hidden="1"/>
    <cellStyle name="40% - Accent4 7" xfId="51164" hidden="1"/>
    <cellStyle name="40% - Accent4 7" xfId="51241" hidden="1"/>
    <cellStyle name="40% - Accent4 7" xfId="51320" hidden="1"/>
    <cellStyle name="40% - Accent4 7" xfId="51012" hidden="1"/>
    <cellStyle name="40% - Accent4 7" xfId="51429" hidden="1"/>
    <cellStyle name="40% - Accent4 7" xfId="51022" hidden="1"/>
    <cellStyle name="40% - Accent4 7" xfId="50893" hidden="1"/>
    <cellStyle name="40% - Accent4 7" xfId="51836" hidden="1"/>
    <cellStyle name="40% - Accent4 7" xfId="51914" hidden="1"/>
    <cellStyle name="40% - Accent4 7" xfId="51058" hidden="1"/>
    <cellStyle name="40% - Accent4 7" xfId="52009" hidden="1"/>
    <cellStyle name="40% - Accent4 7" xfId="51594" hidden="1"/>
    <cellStyle name="40% - Accent4 7" xfId="50943" hidden="1"/>
    <cellStyle name="40% - Accent4 7" xfId="52368" hidden="1"/>
    <cellStyle name="40% - Accent4 7" xfId="52446" hidden="1"/>
    <cellStyle name="40% - Accent4 7" xfId="51997" hidden="1"/>
    <cellStyle name="40% - Accent4 7" xfId="52705" hidden="1"/>
    <cellStyle name="40% - Accent4 7" xfId="52783" hidden="1"/>
    <cellStyle name="40% - Accent4 7" xfId="51615" hidden="1"/>
    <cellStyle name="40% - Accent4 7" xfId="53042" hidden="1"/>
    <cellStyle name="40% - Accent4 7" xfId="53126" hidden="1"/>
    <cellStyle name="40% - Accent4 7" xfId="53217" hidden="1"/>
    <cellStyle name="40% - Accent4 7" xfId="53294" hidden="1"/>
    <cellStyle name="40% - Accent4 7" xfId="53372" hidden="1"/>
    <cellStyle name="40% - Accent4 7" xfId="53956" hidden="1"/>
    <cellStyle name="40% - Accent4 7" xfId="54033" hidden="1"/>
    <cellStyle name="40% - Accent4 7" xfId="54112" hidden="1"/>
    <cellStyle name="40% - Accent4 7" xfId="53804" hidden="1"/>
    <cellStyle name="40% - Accent4 7" xfId="54221" hidden="1"/>
    <cellStyle name="40% - Accent4 7" xfId="53814" hidden="1"/>
    <cellStyle name="40% - Accent4 7" xfId="53685" hidden="1"/>
    <cellStyle name="40% - Accent4 7" xfId="54628" hidden="1"/>
    <cellStyle name="40% - Accent4 7" xfId="54706" hidden="1"/>
    <cellStyle name="40% - Accent4 7" xfId="53850" hidden="1"/>
    <cellStyle name="40% - Accent4 7" xfId="54801" hidden="1"/>
    <cellStyle name="40% - Accent4 7" xfId="54386" hidden="1"/>
    <cellStyle name="40% - Accent4 7" xfId="53735" hidden="1"/>
    <cellStyle name="40% - Accent4 7" xfId="55160" hidden="1"/>
    <cellStyle name="40% - Accent4 7" xfId="55238" hidden="1"/>
    <cellStyle name="40% - Accent4 7" xfId="54789" hidden="1"/>
    <cellStyle name="40% - Accent4 7" xfId="55497" hidden="1"/>
    <cellStyle name="40% - Accent4 7" xfId="55575" hidden="1"/>
    <cellStyle name="40% - Accent4 7" xfId="54407" hidden="1"/>
    <cellStyle name="40% - Accent4 7" xfId="55834" hidden="1"/>
    <cellStyle name="40% - Accent4 7" xfId="55918" hidden="1"/>
    <cellStyle name="40% - Accent4 7" xfId="56009" hidden="1"/>
    <cellStyle name="40% - Accent4 7" xfId="56086" hidden="1"/>
    <cellStyle name="40% - Accent4 7" xfId="56164" hidden="1"/>
    <cellStyle name="40% - Accent4 7" xfId="56748" hidden="1"/>
    <cellStyle name="40% - Accent4 7" xfId="56825" hidden="1"/>
    <cellStyle name="40% - Accent4 7" xfId="56904" hidden="1"/>
    <cellStyle name="40% - Accent4 7" xfId="56596" hidden="1"/>
    <cellStyle name="40% - Accent4 7" xfId="57013" hidden="1"/>
    <cellStyle name="40% - Accent4 7" xfId="56606" hidden="1"/>
    <cellStyle name="40% - Accent4 7" xfId="56477" hidden="1"/>
    <cellStyle name="40% - Accent4 7" xfId="57420" hidden="1"/>
    <cellStyle name="40% - Accent4 7" xfId="57498" hidden="1"/>
    <cellStyle name="40% - Accent4 7" xfId="56642" hidden="1"/>
    <cellStyle name="40% - Accent4 7" xfId="57593" hidden="1"/>
    <cellStyle name="40% - Accent4 7" xfId="57178" hidden="1"/>
    <cellStyle name="40% - Accent4 7" xfId="56527" hidden="1"/>
    <cellStyle name="40% - Accent4 7" xfId="57952" hidden="1"/>
    <cellStyle name="40% - Accent4 7" xfId="58030" hidden="1"/>
    <cellStyle name="40% - Accent4 7" xfId="57581" hidden="1"/>
    <cellStyle name="40% - Accent4 7" xfId="58289" hidden="1"/>
    <cellStyle name="40% - Accent4 7" xfId="58367" hidden="1"/>
    <cellStyle name="40% - Accent4 7" xfId="57199" hidden="1"/>
    <cellStyle name="40% - Accent4 7" xfId="58626" hidden="1"/>
    <cellStyle name="40% - Accent4 8" xfId="51" hidden="1"/>
    <cellStyle name="40% - Accent4 8" xfId="119" hidden="1"/>
    <cellStyle name="40% - Accent4 8" xfId="198" hidden="1"/>
    <cellStyle name="40% - Accent4 8" xfId="375" hidden="1"/>
    <cellStyle name="40% - Accent4 8" xfId="1359" hidden="1"/>
    <cellStyle name="40% - Accent4 8" xfId="1487" hidden="1"/>
    <cellStyle name="40% - Accent4 8" xfId="1622" hidden="1"/>
    <cellStyle name="40% - Accent4 8" xfId="926" hidden="1"/>
    <cellStyle name="40% - Accent4 8" xfId="1762" hidden="1"/>
    <cellStyle name="40% - Accent4 8" xfId="1250" hidden="1"/>
    <cellStyle name="40% - Accent4 8" xfId="1128" hidden="1"/>
    <cellStyle name="40% - Accent4 8" xfId="2574" hidden="1"/>
    <cellStyle name="40% - Accent4 8" xfId="2701" hidden="1"/>
    <cellStyle name="40% - Accent4 8" xfId="1090" hidden="1"/>
    <cellStyle name="40% - Accent4 8" xfId="2842" hidden="1"/>
    <cellStyle name="40% - Accent4 8" xfId="2421" hidden="1"/>
    <cellStyle name="40% - Accent4 8" xfId="2387" hidden="1"/>
    <cellStyle name="40% - Accent4 8" xfId="3592" hidden="1"/>
    <cellStyle name="40% - Accent4 8" xfId="3686" hidden="1"/>
    <cellStyle name="40% - Accent4 8" xfId="3772" hidden="1"/>
    <cellStyle name="40% - Accent4 8" xfId="4361" hidden="1"/>
    <cellStyle name="40% - Accent4 8" xfId="4472" hidden="1"/>
    <cellStyle name="40% - Accent4 8" xfId="4569" hidden="1"/>
    <cellStyle name="40% - Accent4 8" xfId="4954" hidden="1"/>
    <cellStyle name="40% - Accent4 8" xfId="5487" hidden="1"/>
    <cellStyle name="40% - Accent4 8" xfId="5553" hidden="1"/>
    <cellStyle name="40% - Accent4 8" xfId="5631" hidden="1"/>
    <cellStyle name="40% - Accent4 8" xfId="5709" hidden="1"/>
    <cellStyle name="40% - Accent4 8" xfId="6291" hidden="1"/>
    <cellStyle name="40% - Accent4 8" xfId="6370" hidden="1"/>
    <cellStyle name="40% - Accent4 8" xfId="6449" hidden="1"/>
    <cellStyle name="40% - Accent4 8" xfId="6023" hidden="1"/>
    <cellStyle name="40% - Accent4 8" xfId="6525" hidden="1"/>
    <cellStyle name="40% - Accent4 8" xfId="6231" hidden="1"/>
    <cellStyle name="40% - Accent4 8" xfId="6121" hidden="1"/>
    <cellStyle name="40% - Accent4 8" xfId="6965" hidden="1"/>
    <cellStyle name="40% - Accent4 8" xfId="7043" hidden="1"/>
    <cellStyle name="40% - Accent4 8" xfId="6086" hidden="1"/>
    <cellStyle name="40% - Accent4 8" xfId="7114" hidden="1"/>
    <cellStyle name="40% - Accent4 8" xfId="6892" hidden="1"/>
    <cellStyle name="40% - Accent4 8" xfId="6884" hidden="1"/>
    <cellStyle name="40% - Accent4 8" xfId="7497" hidden="1"/>
    <cellStyle name="40% - Accent4 8" xfId="7575" hidden="1"/>
    <cellStyle name="40% - Accent4 8" xfId="7640" hidden="1"/>
    <cellStyle name="40% - Accent4 8" xfId="7834" hidden="1"/>
    <cellStyle name="40% - Accent4 8" xfId="7912" hidden="1"/>
    <cellStyle name="40% - Accent4 8" xfId="7977" hidden="1"/>
    <cellStyle name="40% - Accent4 8" xfId="8171" hidden="1"/>
    <cellStyle name="40% - Accent4 8" xfId="8279" hidden="1"/>
    <cellStyle name="40% - Accent4 8" xfId="8345" hidden="1"/>
    <cellStyle name="40% - Accent4 8" xfId="8423" hidden="1"/>
    <cellStyle name="40% - Accent4 8" xfId="8501" hidden="1"/>
    <cellStyle name="40% - Accent4 8" xfId="9083" hidden="1"/>
    <cellStyle name="40% - Accent4 8" xfId="9162" hidden="1"/>
    <cellStyle name="40% - Accent4 8" xfId="9241" hidden="1"/>
    <cellStyle name="40% - Accent4 8" xfId="8815" hidden="1"/>
    <cellStyle name="40% - Accent4 8" xfId="9317" hidden="1"/>
    <cellStyle name="40% - Accent4 8" xfId="9023" hidden="1"/>
    <cellStyle name="40% - Accent4 8" xfId="8913" hidden="1"/>
    <cellStyle name="40% - Accent4 8" xfId="9757" hidden="1"/>
    <cellStyle name="40% - Accent4 8" xfId="9835" hidden="1"/>
    <cellStyle name="40% - Accent4 8" xfId="8878" hidden="1"/>
    <cellStyle name="40% - Accent4 8" xfId="9906" hidden="1"/>
    <cellStyle name="40% - Accent4 8" xfId="9684" hidden="1"/>
    <cellStyle name="40% - Accent4 8" xfId="9676" hidden="1"/>
    <cellStyle name="40% - Accent4 8" xfId="10289" hidden="1"/>
    <cellStyle name="40% - Accent4 8" xfId="10367" hidden="1"/>
    <cellStyle name="40% - Accent4 8" xfId="10432" hidden="1"/>
    <cellStyle name="40% - Accent4 8" xfId="10626" hidden="1"/>
    <cellStyle name="40% - Accent4 8" xfId="10704" hidden="1"/>
    <cellStyle name="40% - Accent4 8" xfId="10769" hidden="1"/>
    <cellStyle name="40% - Accent4 8" xfId="10963" hidden="1"/>
    <cellStyle name="40% - Accent4 8" xfId="5427" hidden="1"/>
    <cellStyle name="40% - Accent4 8" xfId="5361" hidden="1"/>
    <cellStyle name="40% - Accent4 8" xfId="5282" hidden="1"/>
    <cellStyle name="40% - Accent4 8" xfId="5199" hidden="1"/>
    <cellStyle name="40% - Accent4 8" xfId="4034" hidden="1"/>
    <cellStyle name="40% - Accent4 8" xfId="3950" hidden="1"/>
    <cellStyle name="40% - Accent4 8" xfId="3865" hidden="1"/>
    <cellStyle name="40% - Accent4 8" xfId="4628" hidden="1"/>
    <cellStyle name="40% - Accent4 8" xfId="3781" hidden="1"/>
    <cellStyle name="40% - Accent4 8" xfId="4196" hidden="1"/>
    <cellStyle name="40% - Accent4 8" xfId="4401" hidden="1"/>
    <cellStyle name="40% - Accent4 8" xfId="2805" hidden="1"/>
    <cellStyle name="40% - Accent4 8" xfId="2610" hidden="1"/>
    <cellStyle name="40% - Accent4 8" xfId="4501" hidden="1"/>
    <cellStyle name="40% - Accent4 8" xfId="2447" hidden="1"/>
    <cellStyle name="40% - Accent4 8" xfId="2921" hidden="1"/>
    <cellStyle name="40% - Accent4 8" xfId="2947" hidden="1"/>
    <cellStyle name="40% - Accent4 8" xfId="1610" hidden="1"/>
    <cellStyle name="40% - Accent4 8" xfId="1407" hidden="1"/>
    <cellStyle name="40% - Accent4 8" xfId="1304" hidden="1"/>
    <cellStyle name="40% - Accent4 8" xfId="816" hidden="1"/>
    <cellStyle name="40% - Accent4 8" xfId="738" hidden="1"/>
    <cellStyle name="40% - Accent4 8" xfId="573" hidden="1"/>
    <cellStyle name="40% - Accent4 8" xfId="11115" hidden="1"/>
    <cellStyle name="40% - Accent4 8" xfId="11223" hidden="1"/>
    <cellStyle name="40% - Accent4 8" xfId="11289" hidden="1"/>
    <cellStyle name="40% - Accent4 8" xfId="11367" hidden="1"/>
    <cellStyle name="40% - Accent4 8" xfId="11445" hidden="1"/>
    <cellStyle name="40% - Accent4 8" xfId="12027" hidden="1"/>
    <cellStyle name="40% - Accent4 8" xfId="12106" hidden="1"/>
    <cellStyle name="40% - Accent4 8" xfId="12185" hidden="1"/>
    <cellStyle name="40% - Accent4 8" xfId="11759" hidden="1"/>
    <cellStyle name="40% - Accent4 8" xfId="12261" hidden="1"/>
    <cellStyle name="40% - Accent4 8" xfId="11967" hidden="1"/>
    <cellStyle name="40% - Accent4 8" xfId="11857" hidden="1"/>
    <cellStyle name="40% - Accent4 8" xfId="12701" hidden="1"/>
    <cellStyle name="40% - Accent4 8" xfId="12779" hidden="1"/>
    <cellStyle name="40% - Accent4 8" xfId="11822" hidden="1"/>
    <cellStyle name="40% - Accent4 8" xfId="12850" hidden="1"/>
    <cellStyle name="40% - Accent4 8" xfId="12628" hidden="1"/>
    <cellStyle name="40% - Accent4 8" xfId="12620" hidden="1"/>
    <cellStyle name="40% - Accent4 8" xfId="13233" hidden="1"/>
    <cellStyle name="40% - Accent4 8" xfId="13311" hidden="1"/>
    <cellStyle name="40% - Accent4 8" xfId="13376" hidden="1"/>
    <cellStyle name="40% - Accent4 8" xfId="13570" hidden="1"/>
    <cellStyle name="40% - Accent4 8" xfId="13648" hidden="1"/>
    <cellStyle name="40% - Accent4 8" xfId="13713" hidden="1"/>
    <cellStyle name="40% - Accent4 8" xfId="13907" hidden="1"/>
    <cellStyle name="40% - Accent4 8" xfId="14015" hidden="1"/>
    <cellStyle name="40% - Accent4 8" xfId="14081" hidden="1"/>
    <cellStyle name="40% - Accent4 8" xfId="14159" hidden="1"/>
    <cellStyle name="40% - Accent4 8" xfId="14237" hidden="1"/>
    <cellStyle name="40% - Accent4 8" xfId="14819" hidden="1"/>
    <cellStyle name="40% - Accent4 8" xfId="14898" hidden="1"/>
    <cellStyle name="40% - Accent4 8" xfId="14977" hidden="1"/>
    <cellStyle name="40% - Accent4 8" xfId="14551" hidden="1"/>
    <cellStyle name="40% - Accent4 8" xfId="15053" hidden="1"/>
    <cellStyle name="40% - Accent4 8" xfId="14759" hidden="1"/>
    <cellStyle name="40% - Accent4 8" xfId="14649" hidden="1"/>
    <cellStyle name="40% - Accent4 8" xfId="15493" hidden="1"/>
    <cellStyle name="40% - Accent4 8" xfId="15571" hidden="1"/>
    <cellStyle name="40% - Accent4 8" xfId="14614" hidden="1"/>
    <cellStyle name="40% - Accent4 8" xfId="15642" hidden="1"/>
    <cellStyle name="40% - Accent4 8" xfId="15420" hidden="1"/>
    <cellStyle name="40% - Accent4 8" xfId="15412" hidden="1"/>
    <cellStyle name="40% - Accent4 8" xfId="16025" hidden="1"/>
    <cellStyle name="40% - Accent4 8" xfId="16103" hidden="1"/>
    <cellStyle name="40% - Accent4 8" xfId="16168" hidden="1"/>
    <cellStyle name="40% - Accent4 8" xfId="16362" hidden="1"/>
    <cellStyle name="40% - Accent4 8" xfId="16440" hidden="1"/>
    <cellStyle name="40% - Accent4 8" xfId="16505" hidden="1"/>
    <cellStyle name="40% - Accent4 8" xfId="16699" hidden="1"/>
    <cellStyle name="40% - Accent4 8" xfId="16848" hidden="1"/>
    <cellStyle name="40% - Accent4 8" xfId="16914" hidden="1"/>
    <cellStyle name="40% - Accent4 8" xfId="16992" hidden="1"/>
    <cellStyle name="40% - Accent4 8" xfId="17070" hidden="1"/>
    <cellStyle name="40% - Accent4 8" xfId="17652" hidden="1"/>
    <cellStyle name="40% - Accent4 8" xfId="17731" hidden="1"/>
    <cellStyle name="40% - Accent4 8" xfId="17810" hidden="1"/>
    <cellStyle name="40% - Accent4 8" xfId="17384" hidden="1"/>
    <cellStyle name="40% - Accent4 8" xfId="17886" hidden="1"/>
    <cellStyle name="40% - Accent4 8" xfId="17592" hidden="1"/>
    <cellStyle name="40% - Accent4 8" xfId="17482" hidden="1"/>
    <cellStyle name="40% - Accent4 8" xfId="18326" hidden="1"/>
    <cellStyle name="40% - Accent4 8" xfId="18404" hidden="1"/>
    <cellStyle name="40% - Accent4 8" xfId="17447" hidden="1"/>
    <cellStyle name="40% - Accent4 8" xfId="18475" hidden="1"/>
    <cellStyle name="40% - Accent4 8" xfId="18253" hidden="1"/>
    <cellStyle name="40% - Accent4 8" xfId="18245" hidden="1"/>
    <cellStyle name="40% - Accent4 8" xfId="18858" hidden="1"/>
    <cellStyle name="40% - Accent4 8" xfId="18936" hidden="1"/>
    <cellStyle name="40% - Accent4 8" xfId="19001" hidden="1"/>
    <cellStyle name="40% - Accent4 8" xfId="19195" hidden="1"/>
    <cellStyle name="40% - Accent4 8" xfId="19273" hidden="1"/>
    <cellStyle name="40% - Accent4 8" xfId="19338" hidden="1"/>
    <cellStyle name="40% - Accent4 8" xfId="19532" hidden="1"/>
    <cellStyle name="40% - Accent4 8" xfId="19641" hidden="1"/>
    <cellStyle name="40% - Accent4 8" xfId="19707" hidden="1"/>
    <cellStyle name="40% - Accent4 8" xfId="19785" hidden="1"/>
    <cellStyle name="40% - Accent4 8" xfId="19863" hidden="1"/>
    <cellStyle name="40% - Accent4 8" xfId="20445" hidden="1"/>
    <cellStyle name="40% - Accent4 8" xfId="20524" hidden="1"/>
    <cellStyle name="40% - Accent4 8" xfId="20603" hidden="1"/>
    <cellStyle name="40% - Accent4 8" xfId="20177" hidden="1"/>
    <cellStyle name="40% - Accent4 8" xfId="20679" hidden="1"/>
    <cellStyle name="40% - Accent4 8" xfId="20385" hidden="1"/>
    <cellStyle name="40% - Accent4 8" xfId="20275" hidden="1"/>
    <cellStyle name="40% - Accent4 8" xfId="21119" hidden="1"/>
    <cellStyle name="40% - Accent4 8" xfId="21197" hidden="1"/>
    <cellStyle name="40% - Accent4 8" xfId="20240" hidden="1"/>
    <cellStyle name="40% - Accent4 8" xfId="21268" hidden="1"/>
    <cellStyle name="40% - Accent4 8" xfId="21046" hidden="1"/>
    <cellStyle name="40% - Accent4 8" xfId="21038" hidden="1"/>
    <cellStyle name="40% - Accent4 8" xfId="21651" hidden="1"/>
    <cellStyle name="40% - Accent4 8" xfId="21729" hidden="1"/>
    <cellStyle name="40% - Accent4 8" xfId="21794" hidden="1"/>
    <cellStyle name="40% - Accent4 8" xfId="21988" hidden="1"/>
    <cellStyle name="40% - Accent4 8" xfId="22066" hidden="1"/>
    <cellStyle name="40% - Accent4 8" xfId="22131" hidden="1"/>
    <cellStyle name="40% - Accent4 8" xfId="22325" hidden="1"/>
    <cellStyle name="40% - Accent4 8" xfId="22433" hidden="1"/>
    <cellStyle name="40% - Accent4 8" xfId="22499" hidden="1"/>
    <cellStyle name="40% - Accent4 8" xfId="22577" hidden="1"/>
    <cellStyle name="40% - Accent4 8" xfId="22655" hidden="1"/>
    <cellStyle name="40% - Accent4 8" xfId="23237" hidden="1"/>
    <cellStyle name="40% - Accent4 8" xfId="23316" hidden="1"/>
    <cellStyle name="40% - Accent4 8" xfId="23395" hidden="1"/>
    <cellStyle name="40% - Accent4 8" xfId="22969" hidden="1"/>
    <cellStyle name="40% - Accent4 8" xfId="23471" hidden="1"/>
    <cellStyle name="40% - Accent4 8" xfId="23177" hidden="1"/>
    <cellStyle name="40% - Accent4 8" xfId="23067" hidden="1"/>
    <cellStyle name="40% - Accent4 8" xfId="23911" hidden="1"/>
    <cellStyle name="40% - Accent4 8" xfId="23989" hidden="1"/>
    <cellStyle name="40% - Accent4 8" xfId="23032" hidden="1"/>
    <cellStyle name="40% - Accent4 8" xfId="24060" hidden="1"/>
    <cellStyle name="40% - Accent4 8" xfId="23838" hidden="1"/>
    <cellStyle name="40% - Accent4 8" xfId="23830" hidden="1"/>
    <cellStyle name="40% - Accent4 8" xfId="24443" hidden="1"/>
    <cellStyle name="40% - Accent4 8" xfId="24521" hidden="1"/>
    <cellStyle name="40% - Accent4 8" xfId="24586" hidden="1"/>
    <cellStyle name="40% - Accent4 8" xfId="24780" hidden="1"/>
    <cellStyle name="40% - Accent4 8" xfId="24858" hidden="1"/>
    <cellStyle name="40% - Accent4 8" xfId="24923" hidden="1"/>
    <cellStyle name="40% - Accent4 8" xfId="25117" hidden="1"/>
    <cellStyle name="40% - Accent4 8" xfId="25226" hidden="1"/>
    <cellStyle name="40% - Accent4 8" xfId="25292" hidden="1"/>
    <cellStyle name="40% - Accent4 8" xfId="25370" hidden="1"/>
    <cellStyle name="40% - Accent4 8" xfId="25448" hidden="1"/>
    <cellStyle name="40% - Accent4 8" xfId="26030" hidden="1"/>
    <cellStyle name="40% - Accent4 8" xfId="26109" hidden="1"/>
    <cellStyle name="40% - Accent4 8" xfId="26188" hidden="1"/>
    <cellStyle name="40% - Accent4 8" xfId="25762" hidden="1"/>
    <cellStyle name="40% - Accent4 8" xfId="26264" hidden="1"/>
    <cellStyle name="40% - Accent4 8" xfId="25970" hidden="1"/>
    <cellStyle name="40% - Accent4 8" xfId="25860" hidden="1"/>
    <cellStyle name="40% - Accent4 8" xfId="26704" hidden="1"/>
    <cellStyle name="40% - Accent4 8" xfId="26782" hidden="1"/>
    <cellStyle name="40% - Accent4 8" xfId="25825" hidden="1"/>
    <cellStyle name="40% - Accent4 8" xfId="26853" hidden="1"/>
    <cellStyle name="40% - Accent4 8" xfId="26631" hidden="1"/>
    <cellStyle name="40% - Accent4 8" xfId="26623" hidden="1"/>
    <cellStyle name="40% - Accent4 8" xfId="27236" hidden="1"/>
    <cellStyle name="40% - Accent4 8" xfId="27314" hidden="1"/>
    <cellStyle name="40% - Accent4 8" xfId="27379" hidden="1"/>
    <cellStyle name="40% - Accent4 8" xfId="27573" hidden="1"/>
    <cellStyle name="40% - Accent4 8" xfId="27651" hidden="1"/>
    <cellStyle name="40% - Accent4 8" xfId="27716" hidden="1"/>
    <cellStyle name="40% - Accent4 8" xfId="27910" hidden="1"/>
    <cellStyle name="40% - Accent4 8" xfId="28019" hidden="1"/>
    <cellStyle name="40% - Accent4 8" xfId="28085" hidden="1"/>
    <cellStyle name="40% - Accent4 8" xfId="28163" hidden="1"/>
    <cellStyle name="40% - Accent4 8" xfId="28241" hidden="1"/>
    <cellStyle name="40% - Accent4 8" xfId="28823" hidden="1"/>
    <cellStyle name="40% - Accent4 8" xfId="28902" hidden="1"/>
    <cellStyle name="40% - Accent4 8" xfId="28981" hidden="1"/>
    <cellStyle name="40% - Accent4 8" xfId="28555" hidden="1"/>
    <cellStyle name="40% - Accent4 8" xfId="29057" hidden="1"/>
    <cellStyle name="40% - Accent4 8" xfId="28763" hidden="1"/>
    <cellStyle name="40% - Accent4 8" xfId="28653" hidden="1"/>
    <cellStyle name="40% - Accent4 8" xfId="29497" hidden="1"/>
    <cellStyle name="40% - Accent4 8" xfId="29575" hidden="1"/>
    <cellStyle name="40% - Accent4 8" xfId="28618" hidden="1"/>
    <cellStyle name="40% - Accent4 8" xfId="29646" hidden="1"/>
    <cellStyle name="40% - Accent4 8" xfId="29424" hidden="1"/>
    <cellStyle name="40% - Accent4 8" xfId="29416" hidden="1"/>
    <cellStyle name="40% - Accent4 8" xfId="30029" hidden="1"/>
    <cellStyle name="40% - Accent4 8" xfId="30107" hidden="1"/>
    <cellStyle name="40% - Accent4 8" xfId="30172" hidden="1"/>
    <cellStyle name="40% - Accent4 8" xfId="30366" hidden="1"/>
    <cellStyle name="40% - Accent4 8" xfId="30444" hidden="1"/>
    <cellStyle name="40% - Accent4 8" xfId="30509" hidden="1"/>
    <cellStyle name="40% - Accent4 8" xfId="30703" hidden="1"/>
    <cellStyle name="40% - Accent4 8" xfId="30811" hidden="1"/>
    <cellStyle name="40% - Accent4 8" xfId="30877" hidden="1"/>
    <cellStyle name="40% - Accent4 8" xfId="30955" hidden="1"/>
    <cellStyle name="40% - Accent4 8" xfId="31033" hidden="1"/>
    <cellStyle name="40% - Accent4 8" xfId="31615" hidden="1"/>
    <cellStyle name="40% - Accent4 8" xfId="31694" hidden="1"/>
    <cellStyle name="40% - Accent4 8" xfId="31773" hidden="1"/>
    <cellStyle name="40% - Accent4 8" xfId="31347" hidden="1"/>
    <cellStyle name="40% - Accent4 8" xfId="31849" hidden="1"/>
    <cellStyle name="40% - Accent4 8" xfId="31555" hidden="1"/>
    <cellStyle name="40% - Accent4 8" xfId="31445" hidden="1"/>
    <cellStyle name="40% - Accent4 8" xfId="32289" hidden="1"/>
    <cellStyle name="40% - Accent4 8" xfId="32367" hidden="1"/>
    <cellStyle name="40% - Accent4 8" xfId="31410" hidden="1"/>
    <cellStyle name="40% - Accent4 8" xfId="32438" hidden="1"/>
    <cellStyle name="40% - Accent4 8" xfId="32216" hidden="1"/>
    <cellStyle name="40% - Accent4 8" xfId="32208" hidden="1"/>
    <cellStyle name="40% - Accent4 8" xfId="32821" hidden="1"/>
    <cellStyle name="40% - Accent4 8" xfId="32899" hidden="1"/>
    <cellStyle name="40% - Accent4 8" xfId="32964" hidden="1"/>
    <cellStyle name="40% - Accent4 8" xfId="33158" hidden="1"/>
    <cellStyle name="40% - Accent4 8" xfId="33236" hidden="1"/>
    <cellStyle name="40% - Accent4 8" xfId="33301" hidden="1"/>
    <cellStyle name="40% - Accent4 8" xfId="33495" hidden="1"/>
    <cellStyle name="40% - Accent4 8" xfId="33602" hidden="1"/>
    <cellStyle name="40% - Accent4 8" xfId="33668" hidden="1"/>
    <cellStyle name="40% - Accent4 8" xfId="33746" hidden="1"/>
    <cellStyle name="40% - Accent4 8" xfId="33824" hidden="1"/>
    <cellStyle name="40% - Accent4 8" xfId="34406" hidden="1"/>
    <cellStyle name="40% - Accent4 8" xfId="34485" hidden="1"/>
    <cellStyle name="40% - Accent4 8" xfId="34564" hidden="1"/>
    <cellStyle name="40% - Accent4 8" xfId="34138" hidden="1"/>
    <cellStyle name="40% - Accent4 8" xfId="34640" hidden="1"/>
    <cellStyle name="40% - Accent4 8" xfId="34346" hidden="1"/>
    <cellStyle name="40% - Accent4 8" xfId="34236" hidden="1"/>
    <cellStyle name="40% - Accent4 8" xfId="35080" hidden="1"/>
    <cellStyle name="40% - Accent4 8" xfId="35158" hidden="1"/>
    <cellStyle name="40% - Accent4 8" xfId="34201" hidden="1"/>
    <cellStyle name="40% - Accent4 8" xfId="35229" hidden="1"/>
    <cellStyle name="40% - Accent4 8" xfId="35007" hidden="1"/>
    <cellStyle name="40% - Accent4 8" xfId="34999" hidden="1"/>
    <cellStyle name="40% - Accent4 8" xfId="35612" hidden="1"/>
    <cellStyle name="40% - Accent4 8" xfId="35690" hidden="1"/>
    <cellStyle name="40% - Accent4 8" xfId="35755" hidden="1"/>
    <cellStyle name="40% - Accent4 8" xfId="35949" hidden="1"/>
    <cellStyle name="40% - Accent4 8" xfId="36027" hidden="1"/>
    <cellStyle name="40% - Accent4 8" xfId="36092" hidden="1"/>
    <cellStyle name="40% - Accent4 8" xfId="36286" hidden="1"/>
    <cellStyle name="40% - Accent4 8" xfId="36394" hidden="1"/>
    <cellStyle name="40% - Accent4 8" xfId="36460" hidden="1"/>
    <cellStyle name="40% - Accent4 8" xfId="36538" hidden="1"/>
    <cellStyle name="40% - Accent4 8" xfId="36616" hidden="1"/>
    <cellStyle name="40% - Accent4 8" xfId="37198" hidden="1"/>
    <cellStyle name="40% - Accent4 8" xfId="37277" hidden="1"/>
    <cellStyle name="40% - Accent4 8" xfId="37356" hidden="1"/>
    <cellStyle name="40% - Accent4 8" xfId="36930" hidden="1"/>
    <cellStyle name="40% - Accent4 8" xfId="37432" hidden="1"/>
    <cellStyle name="40% - Accent4 8" xfId="37138" hidden="1"/>
    <cellStyle name="40% - Accent4 8" xfId="37028" hidden="1"/>
    <cellStyle name="40% - Accent4 8" xfId="37872" hidden="1"/>
    <cellStyle name="40% - Accent4 8" xfId="37950" hidden="1"/>
    <cellStyle name="40% - Accent4 8" xfId="36993" hidden="1"/>
    <cellStyle name="40% - Accent4 8" xfId="38021" hidden="1"/>
    <cellStyle name="40% - Accent4 8" xfId="37799" hidden="1"/>
    <cellStyle name="40% - Accent4 8" xfId="37791" hidden="1"/>
    <cellStyle name="40% - Accent4 8" xfId="38404" hidden="1"/>
    <cellStyle name="40% - Accent4 8" xfId="38482" hidden="1"/>
    <cellStyle name="40% - Accent4 8" xfId="38547" hidden="1"/>
    <cellStyle name="40% - Accent4 8" xfId="38741" hidden="1"/>
    <cellStyle name="40% - Accent4 8" xfId="38819" hidden="1"/>
    <cellStyle name="40% - Accent4 8" xfId="38884" hidden="1"/>
    <cellStyle name="40% - Accent4 8" xfId="39078" hidden="1"/>
    <cellStyle name="40% - Accent4 8" xfId="39186" hidden="1"/>
    <cellStyle name="40% - Accent4 8" xfId="39252" hidden="1"/>
    <cellStyle name="40% - Accent4 8" xfId="39330" hidden="1"/>
    <cellStyle name="40% - Accent4 8" xfId="39408" hidden="1"/>
    <cellStyle name="40% - Accent4 8" xfId="39990" hidden="1"/>
    <cellStyle name="40% - Accent4 8" xfId="40069" hidden="1"/>
    <cellStyle name="40% - Accent4 8" xfId="40148" hidden="1"/>
    <cellStyle name="40% - Accent4 8" xfId="39722" hidden="1"/>
    <cellStyle name="40% - Accent4 8" xfId="40224" hidden="1"/>
    <cellStyle name="40% - Accent4 8" xfId="39930" hidden="1"/>
    <cellStyle name="40% - Accent4 8" xfId="39820" hidden="1"/>
    <cellStyle name="40% - Accent4 8" xfId="40664" hidden="1"/>
    <cellStyle name="40% - Accent4 8" xfId="40742" hidden="1"/>
    <cellStyle name="40% - Accent4 8" xfId="39785" hidden="1"/>
    <cellStyle name="40% - Accent4 8" xfId="40813" hidden="1"/>
    <cellStyle name="40% - Accent4 8" xfId="40591" hidden="1"/>
    <cellStyle name="40% - Accent4 8" xfId="40583" hidden="1"/>
    <cellStyle name="40% - Accent4 8" xfId="41196" hidden="1"/>
    <cellStyle name="40% - Accent4 8" xfId="41274" hidden="1"/>
    <cellStyle name="40% - Accent4 8" xfId="41339" hidden="1"/>
    <cellStyle name="40% - Accent4 8" xfId="41533" hidden="1"/>
    <cellStyle name="40% - Accent4 8" xfId="41611" hidden="1"/>
    <cellStyle name="40% - Accent4 8" xfId="41676" hidden="1"/>
    <cellStyle name="40% - Accent4 8" xfId="41870" hidden="1"/>
    <cellStyle name="40% - Accent4 8" xfId="41976" hidden="1"/>
    <cellStyle name="40% - Accent4 8" xfId="42042" hidden="1"/>
    <cellStyle name="40% - Accent4 8" xfId="42120" hidden="1"/>
    <cellStyle name="40% - Accent4 8" xfId="42198" hidden="1"/>
    <cellStyle name="40% - Accent4 8" xfId="42780" hidden="1"/>
    <cellStyle name="40% - Accent4 8" xfId="42859" hidden="1"/>
    <cellStyle name="40% - Accent4 8" xfId="42938" hidden="1"/>
    <cellStyle name="40% - Accent4 8" xfId="42512" hidden="1"/>
    <cellStyle name="40% - Accent4 8" xfId="43014" hidden="1"/>
    <cellStyle name="40% - Accent4 8" xfId="42720" hidden="1"/>
    <cellStyle name="40% - Accent4 8" xfId="42610" hidden="1"/>
    <cellStyle name="40% - Accent4 8" xfId="43454" hidden="1"/>
    <cellStyle name="40% - Accent4 8" xfId="43532" hidden="1"/>
    <cellStyle name="40% - Accent4 8" xfId="42575" hidden="1"/>
    <cellStyle name="40% - Accent4 8" xfId="43603" hidden="1"/>
    <cellStyle name="40% - Accent4 8" xfId="43381" hidden="1"/>
    <cellStyle name="40% - Accent4 8" xfId="43373" hidden="1"/>
    <cellStyle name="40% - Accent4 8" xfId="43986" hidden="1"/>
    <cellStyle name="40% - Accent4 8" xfId="44064" hidden="1"/>
    <cellStyle name="40% - Accent4 8" xfId="44129" hidden="1"/>
    <cellStyle name="40% - Accent4 8" xfId="44323" hidden="1"/>
    <cellStyle name="40% - Accent4 8" xfId="44401" hidden="1"/>
    <cellStyle name="40% - Accent4 8" xfId="44466" hidden="1"/>
    <cellStyle name="40% - Accent4 8" xfId="44660" hidden="1"/>
    <cellStyle name="40% - Accent4 8" xfId="44768" hidden="1"/>
    <cellStyle name="40% - Accent4 8" xfId="44834" hidden="1"/>
    <cellStyle name="40% - Accent4 8" xfId="44912" hidden="1"/>
    <cellStyle name="40% - Accent4 8" xfId="44990" hidden="1"/>
    <cellStyle name="40% - Accent4 8" xfId="45572" hidden="1"/>
    <cellStyle name="40% - Accent4 8" xfId="45651" hidden="1"/>
    <cellStyle name="40% - Accent4 8" xfId="45730" hidden="1"/>
    <cellStyle name="40% - Accent4 8" xfId="45304" hidden="1"/>
    <cellStyle name="40% - Accent4 8" xfId="45806" hidden="1"/>
    <cellStyle name="40% - Accent4 8" xfId="45512" hidden="1"/>
    <cellStyle name="40% - Accent4 8" xfId="45402" hidden="1"/>
    <cellStyle name="40% - Accent4 8" xfId="46246" hidden="1"/>
    <cellStyle name="40% - Accent4 8" xfId="46324" hidden="1"/>
    <cellStyle name="40% - Accent4 8" xfId="45367" hidden="1"/>
    <cellStyle name="40% - Accent4 8" xfId="46395" hidden="1"/>
    <cellStyle name="40% - Accent4 8" xfId="46173" hidden="1"/>
    <cellStyle name="40% - Accent4 8" xfId="46165" hidden="1"/>
    <cellStyle name="40% - Accent4 8" xfId="46778" hidden="1"/>
    <cellStyle name="40% - Accent4 8" xfId="46856" hidden="1"/>
    <cellStyle name="40% - Accent4 8" xfId="46921" hidden="1"/>
    <cellStyle name="40% - Accent4 8" xfId="47115" hidden="1"/>
    <cellStyle name="40% - Accent4 8" xfId="47193" hidden="1"/>
    <cellStyle name="40% - Accent4 8" xfId="47258" hidden="1"/>
    <cellStyle name="40% - Accent4 8" xfId="47452" hidden="1"/>
    <cellStyle name="40% - Accent4 8" xfId="47560" hidden="1"/>
    <cellStyle name="40% - Accent4 8" xfId="47626" hidden="1"/>
    <cellStyle name="40% - Accent4 8" xfId="47704" hidden="1"/>
    <cellStyle name="40% - Accent4 8" xfId="47782" hidden="1"/>
    <cellStyle name="40% - Accent4 8" xfId="48364" hidden="1"/>
    <cellStyle name="40% - Accent4 8" xfId="48443" hidden="1"/>
    <cellStyle name="40% - Accent4 8" xfId="48522" hidden="1"/>
    <cellStyle name="40% - Accent4 8" xfId="48096" hidden="1"/>
    <cellStyle name="40% - Accent4 8" xfId="48598" hidden="1"/>
    <cellStyle name="40% - Accent4 8" xfId="48304" hidden="1"/>
    <cellStyle name="40% - Accent4 8" xfId="48194" hidden="1"/>
    <cellStyle name="40% - Accent4 8" xfId="49038" hidden="1"/>
    <cellStyle name="40% - Accent4 8" xfId="49116" hidden="1"/>
    <cellStyle name="40% - Accent4 8" xfId="48159" hidden="1"/>
    <cellStyle name="40% - Accent4 8" xfId="49187" hidden="1"/>
    <cellStyle name="40% - Accent4 8" xfId="48965" hidden="1"/>
    <cellStyle name="40% - Accent4 8" xfId="48957" hidden="1"/>
    <cellStyle name="40% - Accent4 8" xfId="49570" hidden="1"/>
    <cellStyle name="40% - Accent4 8" xfId="49648" hidden="1"/>
    <cellStyle name="40% - Accent4 8" xfId="49713" hidden="1"/>
    <cellStyle name="40% - Accent4 8" xfId="49907" hidden="1"/>
    <cellStyle name="40% - Accent4 8" xfId="49985" hidden="1"/>
    <cellStyle name="40% - Accent4 8" xfId="50050" hidden="1"/>
    <cellStyle name="40% - Accent4 8" xfId="50244" hidden="1"/>
    <cellStyle name="40% - Accent4 8" xfId="50350" hidden="1"/>
    <cellStyle name="40% - Accent4 8" xfId="50416" hidden="1"/>
    <cellStyle name="40% - Accent4 8" xfId="50494" hidden="1"/>
    <cellStyle name="40% - Accent4 8" xfId="50572" hidden="1"/>
    <cellStyle name="40% - Accent4 8" xfId="51154" hidden="1"/>
    <cellStyle name="40% - Accent4 8" xfId="51233" hidden="1"/>
    <cellStyle name="40% - Accent4 8" xfId="51312" hidden="1"/>
    <cellStyle name="40% - Accent4 8" xfId="50886" hidden="1"/>
    <cellStyle name="40% - Accent4 8" xfId="51388" hidden="1"/>
    <cellStyle name="40% - Accent4 8" xfId="51094" hidden="1"/>
    <cellStyle name="40% - Accent4 8" xfId="50984" hidden="1"/>
    <cellStyle name="40% - Accent4 8" xfId="51828" hidden="1"/>
    <cellStyle name="40% - Accent4 8" xfId="51906" hidden="1"/>
    <cellStyle name="40% - Accent4 8" xfId="50949" hidden="1"/>
    <cellStyle name="40% - Accent4 8" xfId="51977" hidden="1"/>
    <cellStyle name="40% - Accent4 8" xfId="51755" hidden="1"/>
    <cellStyle name="40% - Accent4 8" xfId="51747" hidden="1"/>
    <cellStyle name="40% - Accent4 8" xfId="52360" hidden="1"/>
    <cellStyle name="40% - Accent4 8" xfId="52438" hidden="1"/>
    <cellStyle name="40% - Accent4 8" xfId="52503" hidden="1"/>
    <cellStyle name="40% - Accent4 8" xfId="52697" hidden="1"/>
    <cellStyle name="40% - Accent4 8" xfId="52775" hidden="1"/>
    <cellStyle name="40% - Accent4 8" xfId="52840" hidden="1"/>
    <cellStyle name="40% - Accent4 8" xfId="53034" hidden="1"/>
    <cellStyle name="40% - Accent4 8" xfId="53142" hidden="1"/>
    <cellStyle name="40% - Accent4 8" xfId="53208" hidden="1"/>
    <cellStyle name="40% - Accent4 8" xfId="53286" hidden="1"/>
    <cellStyle name="40% - Accent4 8" xfId="53364" hidden="1"/>
    <cellStyle name="40% - Accent4 8" xfId="53946" hidden="1"/>
    <cellStyle name="40% - Accent4 8" xfId="54025" hidden="1"/>
    <cellStyle name="40% - Accent4 8" xfId="54104" hidden="1"/>
    <cellStyle name="40% - Accent4 8" xfId="53678" hidden="1"/>
    <cellStyle name="40% - Accent4 8" xfId="54180" hidden="1"/>
    <cellStyle name="40% - Accent4 8" xfId="53886" hidden="1"/>
    <cellStyle name="40% - Accent4 8" xfId="53776" hidden="1"/>
    <cellStyle name="40% - Accent4 8" xfId="54620" hidden="1"/>
    <cellStyle name="40% - Accent4 8" xfId="54698" hidden="1"/>
    <cellStyle name="40% - Accent4 8" xfId="53741" hidden="1"/>
    <cellStyle name="40% - Accent4 8" xfId="54769" hidden="1"/>
    <cellStyle name="40% - Accent4 8" xfId="54547" hidden="1"/>
    <cellStyle name="40% - Accent4 8" xfId="54539" hidden="1"/>
    <cellStyle name="40% - Accent4 8" xfId="55152" hidden="1"/>
    <cellStyle name="40% - Accent4 8" xfId="55230" hidden="1"/>
    <cellStyle name="40% - Accent4 8" xfId="55295" hidden="1"/>
    <cellStyle name="40% - Accent4 8" xfId="55489" hidden="1"/>
    <cellStyle name="40% - Accent4 8" xfId="55567" hidden="1"/>
    <cellStyle name="40% - Accent4 8" xfId="55632" hidden="1"/>
    <cellStyle name="40% - Accent4 8" xfId="55826" hidden="1"/>
    <cellStyle name="40% - Accent4 8" xfId="55934" hidden="1"/>
    <cellStyle name="40% - Accent4 8" xfId="56000" hidden="1"/>
    <cellStyle name="40% - Accent4 8" xfId="56078" hidden="1"/>
    <cellStyle name="40% - Accent4 8" xfId="56156" hidden="1"/>
    <cellStyle name="40% - Accent4 8" xfId="56738" hidden="1"/>
    <cellStyle name="40% - Accent4 8" xfId="56817" hidden="1"/>
    <cellStyle name="40% - Accent4 8" xfId="56896" hidden="1"/>
    <cellStyle name="40% - Accent4 8" xfId="56470" hidden="1"/>
    <cellStyle name="40% - Accent4 8" xfId="56972" hidden="1"/>
    <cellStyle name="40% - Accent4 8" xfId="56678" hidden="1"/>
    <cellStyle name="40% - Accent4 8" xfId="56568" hidden="1"/>
    <cellStyle name="40% - Accent4 8" xfId="57412" hidden="1"/>
    <cellStyle name="40% - Accent4 8" xfId="57490" hidden="1"/>
    <cellStyle name="40% - Accent4 8" xfId="56533" hidden="1"/>
    <cellStyle name="40% - Accent4 8" xfId="57561" hidden="1"/>
    <cellStyle name="40% - Accent4 8" xfId="57339" hidden="1"/>
    <cellStyle name="40% - Accent4 8" xfId="57331" hidden="1"/>
    <cellStyle name="40% - Accent4 8" xfId="57944" hidden="1"/>
    <cellStyle name="40% - Accent4 8" xfId="58022" hidden="1"/>
    <cellStyle name="40% - Accent4 8" xfId="58087" hidden="1"/>
    <cellStyle name="40% - Accent4 8" xfId="58281" hidden="1"/>
    <cellStyle name="40% - Accent4 8" xfId="58359" hidden="1"/>
    <cellStyle name="40% - Accent4 8" xfId="58424" hidden="1"/>
    <cellStyle name="40% - Accent4 8" xfId="58618" hidden="1"/>
    <cellStyle name="40% - Accent4 9" xfId="64" hidden="1"/>
    <cellStyle name="40% - Accent4 9" xfId="140" hidden="1"/>
    <cellStyle name="40% - Accent4 9" xfId="217" hidden="1"/>
    <cellStyle name="40% - Accent4 9" xfId="395" hidden="1"/>
    <cellStyle name="40% - Accent4 9" xfId="1400" hidden="1"/>
    <cellStyle name="40% - Accent4 9" xfId="1544" hidden="1"/>
    <cellStyle name="40% - Accent4 9" xfId="1675" hidden="1"/>
    <cellStyle name="40% - Accent4 9" xfId="1773" hidden="1"/>
    <cellStyle name="40% - Accent4 9" xfId="1275" hidden="1"/>
    <cellStyle name="40% - Accent4 9" xfId="1131" hidden="1"/>
    <cellStyle name="40% - Accent4 9" xfId="2467" hidden="1"/>
    <cellStyle name="40% - Accent4 9" xfId="2604" hidden="1"/>
    <cellStyle name="40% - Accent4 9" xfId="2753" hidden="1"/>
    <cellStyle name="40% - Accent4 9" xfId="2874" hidden="1"/>
    <cellStyle name="40% - Accent4 9" xfId="1289" hidden="1"/>
    <cellStyle name="40% - Accent4 9" xfId="1223" hidden="1"/>
    <cellStyle name="40% - Accent4 9" xfId="3521" hidden="1"/>
    <cellStyle name="40% - Accent4 9" xfId="3620" hidden="1"/>
    <cellStyle name="40% - Accent4 9" xfId="3712" hidden="1"/>
    <cellStyle name="40% - Accent4 9" xfId="4283" hidden="1"/>
    <cellStyle name="40% - Accent4 9" xfId="4396" hidden="1"/>
    <cellStyle name="40% - Accent4 9" xfId="4510" hidden="1"/>
    <cellStyle name="40% - Accent4 9" xfId="4894" hidden="1"/>
    <cellStyle name="40% - Accent4 9" xfId="4974" hidden="1"/>
    <cellStyle name="40% - Accent4 9" xfId="5500" hidden="1"/>
    <cellStyle name="40% - Accent4 9" xfId="5574" hidden="1"/>
    <cellStyle name="40% - Accent4 9" xfId="5650" hidden="1"/>
    <cellStyle name="40% - Accent4 9" xfId="5728" hidden="1"/>
    <cellStyle name="40% - Accent4 9" xfId="6313" hidden="1"/>
    <cellStyle name="40% - Accent4 9" xfId="6389" hidden="1"/>
    <cellStyle name="40% - Accent4 9" xfId="6468" hidden="1"/>
    <cellStyle name="40% - Accent4 9" xfId="6536" hidden="1"/>
    <cellStyle name="40% - Accent4 9" xfId="6253" hidden="1"/>
    <cellStyle name="40% - Accent4 9" xfId="6124" hidden="1"/>
    <cellStyle name="40% - Accent4 9" xfId="6908" hidden="1"/>
    <cellStyle name="40% - Accent4 9" xfId="6984" hidden="1"/>
    <cellStyle name="40% - Accent4 9" xfId="7062" hidden="1"/>
    <cellStyle name="40% - Accent4 9" xfId="7124" hidden="1"/>
    <cellStyle name="40% - Accent4 9" xfId="6266" hidden="1"/>
    <cellStyle name="40% - Accent4 9" xfId="6206" hidden="1"/>
    <cellStyle name="40% - Accent4 9" xfId="7440" hidden="1"/>
    <cellStyle name="40% - Accent4 9" xfId="7516" hidden="1"/>
    <cellStyle name="40% - Accent4 9" xfId="7594" hidden="1"/>
    <cellStyle name="40% - Accent4 9" xfId="7777" hidden="1"/>
    <cellStyle name="40% - Accent4 9" xfId="7853" hidden="1"/>
    <cellStyle name="40% - Accent4 9" xfId="7931" hidden="1"/>
    <cellStyle name="40% - Accent4 9" xfId="8114" hidden="1"/>
    <cellStyle name="40% - Accent4 9" xfId="8190" hidden="1"/>
    <cellStyle name="40% - Accent4 9" xfId="8292" hidden="1"/>
    <cellStyle name="40% - Accent4 9" xfId="8366" hidden="1"/>
    <cellStyle name="40% - Accent4 9" xfId="8442" hidden="1"/>
    <cellStyle name="40% - Accent4 9" xfId="8520" hidden="1"/>
    <cellStyle name="40% - Accent4 9" xfId="9105" hidden="1"/>
    <cellStyle name="40% - Accent4 9" xfId="9181" hidden="1"/>
    <cellStyle name="40% - Accent4 9" xfId="9260" hidden="1"/>
    <cellStyle name="40% - Accent4 9" xfId="9328" hidden="1"/>
    <cellStyle name="40% - Accent4 9" xfId="9045" hidden="1"/>
    <cellStyle name="40% - Accent4 9" xfId="8916" hidden="1"/>
    <cellStyle name="40% - Accent4 9" xfId="9700" hidden="1"/>
    <cellStyle name="40% - Accent4 9" xfId="9776" hidden="1"/>
    <cellStyle name="40% - Accent4 9" xfId="9854" hidden="1"/>
    <cellStyle name="40% - Accent4 9" xfId="9916" hidden="1"/>
    <cellStyle name="40% - Accent4 9" xfId="9058" hidden="1"/>
    <cellStyle name="40% - Accent4 9" xfId="8998" hidden="1"/>
    <cellStyle name="40% - Accent4 9" xfId="10232" hidden="1"/>
    <cellStyle name="40% - Accent4 9" xfId="10308" hidden="1"/>
    <cellStyle name="40% - Accent4 9" xfId="10386" hidden="1"/>
    <cellStyle name="40% - Accent4 9" xfId="10569" hidden="1"/>
    <cellStyle name="40% - Accent4 9" xfId="10645" hidden="1"/>
    <cellStyle name="40% - Accent4 9" xfId="10723" hidden="1"/>
    <cellStyle name="40% - Accent4 9" xfId="10906" hidden="1"/>
    <cellStyle name="40% - Accent4 9" xfId="10982" hidden="1"/>
    <cellStyle name="40% - Accent4 9" xfId="5414" hidden="1"/>
    <cellStyle name="40% - Accent4 9" xfId="5340" hidden="1"/>
    <cellStyle name="40% - Accent4 9" xfId="5261" hidden="1"/>
    <cellStyle name="40% - Accent4 9" xfId="5177" hidden="1"/>
    <cellStyle name="40% - Accent4 9" xfId="4010" hidden="1"/>
    <cellStyle name="40% - Accent4 9" xfId="3929" hidden="1"/>
    <cellStyle name="40% - Accent4 9" xfId="3844" hidden="1"/>
    <cellStyle name="40% - Accent4 9" xfId="3767" hidden="1"/>
    <cellStyle name="40% - Accent4 9" xfId="4173" hidden="1"/>
    <cellStyle name="40% - Accent4 9" xfId="4386" hidden="1"/>
    <cellStyle name="40% - Accent4 9" xfId="2884" hidden="1"/>
    <cellStyle name="40% - Accent4 9" xfId="2731" hidden="1"/>
    <cellStyle name="40% - Accent4 9" xfId="2567" hidden="1"/>
    <cellStyle name="40% - Accent4 9" xfId="2435" hidden="1"/>
    <cellStyle name="40% - Accent4 9" xfId="4160" hidden="1"/>
    <cellStyle name="40% - Accent4 9" xfId="4222" hidden="1"/>
    <cellStyle name="40% - Accent4 9" xfId="1719" hidden="1"/>
    <cellStyle name="40% - Accent4 9" xfId="1528" hidden="1"/>
    <cellStyle name="40% - Accent4 9" xfId="1364" hidden="1"/>
    <cellStyle name="40% - Accent4 9" xfId="873" hidden="1"/>
    <cellStyle name="40% - Accent4 9" xfId="797" hidden="1"/>
    <cellStyle name="40% - Accent4 9" xfId="719" hidden="1"/>
    <cellStyle name="40% - Accent4 9" xfId="11058" hidden="1"/>
    <cellStyle name="40% - Accent4 9" xfId="11134" hidden="1"/>
    <cellStyle name="40% - Accent4 9" xfId="11236" hidden="1"/>
    <cellStyle name="40% - Accent4 9" xfId="11310" hidden="1"/>
    <cellStyle name="40% - Accent4 9" xfId="11386" hidden="1"/>
    <cellStyle name="40% - Accent4 9" xfId="11464" hidden="1"/>
    <cellStyle name="40% - Accent4 9" xfId="12049" hidden="1"/>
    <cellStyle name="40% - Accent4 9" xfId="12125" hidden="1"/>
    <cellStyle name="40% - Accent4 9" xfId="12204" hidden="1"/>
    <cellStyle name="40% - Accent4 9" xfId="12272" hidden="1"/>
    <cellStyle name="40% - Accent4 9" xfId="11989" hidden="1"/>
    <cellStyle name="40% - Accent4 9" xfId="11860" hidden="1"/>
    <cellStyle name="40% - Accent4 9" xfId="12644" hidden="1"/>
    <cellStyle name="40% - Accent4 9" xfId="12720" hidden="1"/>
    <cellStyle name="40% - Accent4 9" xfId="12798" hidden="1"/>
    <cellStyle name="40% - Accent4 9" xfId="12860" hidden="1"/>
    <cellStyle name="40% - Accent4 9" xfId="12002" hidden="1"/>
    <cellStyle name="40% - Accent4 9" xfId="11942" hidden="1"/>
    <cellStyle name="40% - Accent4 9" xfId="13176" hidden="1"/>
    <cellStyle name="40% - Accent4 9" xfId="13252" hidden="1"/>
    <cellStyle name="40% - Accent4 9" xfId="13330" hidden="1"/>
    <cellStyle name="40% - Accent4 9" xfId="13513" hidden="1"/>
    <cellStyle name="40% - Accent4 9" xfId="13589" hidden="1"/>
    <cellStyle name="40% - Accent4 9" xfId="13667" hidden="1"/>
    <cellStyle name="40% - Accent4 9" xfId="13850" hidden="1"/>
    <cellStyle name="40% - Accent4 9" xfId="13926" hidden="1"/>
    <cellStyle name="40% - Accent4 9" xfId="14028" hidden="1"/>
    <cellStyle name="40% - Accent4 9" xfId="14102" hidden="1"/>
    <cellStyle name="40% - Accent4 9" xfId="14178" hidden="1"/>
    <cellStyle name="40% - Accent4 9" xfId="14256" hidden="1"/>
    <cellStyle name="40% - Accent4 9" xfId="14841" hidden="1"/>
    <cellStyle name="40% - Accent4 9" xfId="14917" hidden="1"/>
    <cellStyle name="40% - Accent4 9" xfId="14996" hidden="1"/>
    <cellStyle name="40% - Accent4 9" xfId="15064" hidden="1"/>
    <cellStyle name="40% - Accent4 9" xfId="14781" hidden="1"/>
    <cellStyle name="40% - Accent4 9" xfId="14652" hidden="1"/>
    <cellStyle name="40% - Accent4 9" xfId="15436" hidden="1"/>
    <cellStyle name="40% - Accent4 9" xfId="15512" hidden="1"/>
    <cellStyle name="40% - Accent4 9" xfId="15590" hidden="1"/>
    <cellStyle name="40% - Accent4 9" xfId="15652" hidden="1"/>
    <cellStyle name="40% - Accent4 9" xfId="14794" hidden="1"/>
    <cellStyle name="40% - Accent4 9" xfId="14734" hidden="1"/>
    <cellStyle name="40% - Accent4 9" xfId="15968" hidden="1"/>
    <cellStyle name="40% - Accent4 9" xfId="16044" hidden="1"/>
    <cellStyle name="40% - Accent4 9" xfId="16122" hidden="1"/>
    <cellStyle name="40% - Accent4 9" xfId="16305" hidden="1"/>
    <cellStyle name="40% - Accent4 9" xfId="16381" hidden="1"/>
    <cellStyle name="40% - Accent4 9" xfId="16459" hidden="1"/>
    <cellStyle name="40% - Accent4 9" xfId="16642" hidden="1"/>
    <cellStyle name="40% - Accent4 9" xfId="16718" hidden="1"/>
    <cellStyle name="40% - Accent4 9" xfId="16861" hidden="1"/>
    <cellStyle name="40% - Accent4 9" xfId="16935" hidden="1"/>
    <cellStyle name="40% - Accent4 9" xfId="17011" hidden="1"/>
    <cellStyle name="40% - Accent4 9" xfId="17089" hidden="1"/>
    <cellStyle name="40% - Accent4 9" xfId="17674" hidden="1"/>
    <cellStyle name="40% - Accent4 9" xfId="17750" hidden="1"/>
    <cellStyle name="40% - Accent4 9" xfId="17829" hidden="1"/>
    <cellStyle name="40% - Accent4 9" xfId="17897" hidden="1"/>
    <cellStyle name="40% - Accent4 9" xfId="17614" hidden="1"/>
    <cellStyle name="40% - Accent4 9" xfId="17485" hidden="1"/>
    <cellStyle name="40% - Accent4 9" xfId="18269" hidden="1"/>
    <cellStyle name="40% - Accent4 9" xfId="18345" hidden="1"/>
    <cellStyle name="40% - Accent4 9" xfId="18423" hidden="1"/>
    <cellStyle name="40% - Accent4 9" xfId="18485" hidden="1"/>
    <cellStyle name="40% - Accent4 9" xfId="17627" hidden="1"/>
    <cellStyle name="40% - Accent4 9" xfId="17567" hidden="1"/>
    <cellStyle name="40% - Accent4 9" xfId="18801" hidden="1"/>
    <cellStyle name="40% - Accent4 9" xfId="18877" hidden="1"/>
    <cellStyle name="40% - Accent4 9" xfId="18955" hidden="1"/>
    <cellStyle name="40% - Accent4 9" xfId="19138" hidden="1"/>
    <cellStyle name="40% - Accent4 9" xfId="19214" hidden="1"/>
    <cellStyle name="40% - Accent4 9" xfId="19292" hidden="1"/>
    <cellStyle name="40% - Accent4 9" xfId="19475" hidden="1"/>
    <cellStyle name="40% - Accent4 9" xfId="19551" hidden="1"/>
    <cellStyle name="40% - Accent4 9" xfId="19654" hidden="1"/>
    <cellStyle name="40% - Accent4 9" xfId="19728" hidden="1"/>
    <cellStyle name="40% - Accent4 9" xfId="19804" hidden="1"/>
    <cellStyle name="40% - Accent4 9" xfId="19882" hidden="1"/>
    <cellStyle name="40% - Accent4 9" xfId="20467" hidden="1"/>
    <cellStyle name="40% - Accent4 9" xfId="20543" hidden="1"/>
    <cellStyle name="40% - Accent4 9" xfId="20622" hidden="1"/>
    <cellStyle name="40% - Accent4 9" xfId="20690" hidden="1"/>
    <cellStyle name="40% - Accent4 9" xfId="20407" hidden="1"/>
    <cellStyle name="40% - Accent4 9" xfId="20278" hidden="1"/>
    <cellStyle name="40% - Accent4 9" xfId="21062" hidden="1"/>
    <cellStyle name="40% - Accent4 9" xfId="21138" hidden="1"/>
    <cellStyle name="40% - Accent4 9" xfId="21216" hidden="1"/>
    <cellStyle name="40% - Accent4 9" xfId="21278" hidden="1"/>
    <cellStyle name="40% - Accent4 9" xfId="20420" hidden="1"/>
    <cellStyle name="40% - Accent4 9" xfId="20360" hidden="1"/>
    <cellStyle name="40% - Accent4 9" xfId="21594" hidden="1"/>
    <cellStyle name="40% - Accent4 9" xfId="21670" hidden="1"/>
    <cellStyle name="40% - Accent4 9" xfId="21748" hidden="1"/>
    <cellStyle name="40% - Accent4 9" xfId="21931" hidden="1"/>
    <cellStyle name="40% - Accent4 9" xfId="22007" hidden="1"/>
    <cellStyle name="40% - Accent4 9" xfId="22085" hidden="1"/>
    <cellStyle name="40% - Accent4 9" xfId="22268" hidden="1"/>
    <cellStyle name="40% - Accent4 9" xfId="22344" hidden="1"/>
    <cellStyle name="40% - Accent4 9" xfId="22446" hidden="1"/>
    <cellStyle name="40% - Accent4 9" xfId="22520" hidden="1"/>
    <cellStyle name="40% - Accent4 9" xfId="22596" hidden="1"/>
    <cellStyle name="40% - Accent4 9" xfId="22674" hidden="1"/>
    <cellStyle name="40% - Accent4 9" xfId="23259" hidden="1"/>
    <cellStyle name="40% - Accent4 9" xfId="23335" hidden="1"/>
    <cellStyle name="40% - Accent4 9" xfId="23414" hidden="1"/>
    <cellStyle name="40% - Accent4 9" xfId="23482" hidden="1"/>
    <cellStyle name="40% - Accent4 9" xfId="23199" hidden="1"/>
    <cellStyle name="40% - Accent4 9" xfId="23070" hidden="1"/>
    <cellStyle name="40% - Accent4 9" xfId="23854" hidden="1"/>
    <cellStyle name="40% - Accent4 9" xfId="23930" hidden="1"/>
    <cellStyle name="40% - Accent4 9" xfId="24008" hidden="1"/>
    <cellStyle name="40% - Accent4 9" xfId="24070" hidden="1"/>
    <cellStyle name="40% - Accent4 9" xfId="23212" hidden="1"/>
    <cellStyle name="40% - Accent4 9" xfId="23152" hidden="1"/>
    <cellStyle name="40% - Accent4 9" xfId="24386" hidden="1"/>
    <cellStyle name="40% - Accent4 9" xfId="24462" hidden="1"/>
    <cellStyle name="40% - Accent4 9" xfId="24540" hidden="1"/>
    <cellStyle name="40% - Accent4 9" xfId="24723" hidden="1"/>
    <cellStyle name="40% - Accent4 9" xfId="24799" hidden="1"/>
    <cellStyle name="40% - Accent4 9" xfId="24877" hidden="1"/>
    <cellStyle name="40% - Accent4 9" xfId="25060" hidden="1"/>
    <cellStyle name="40% - Accent4 9" xfId="25136" hidden="1"/>
    <cellStyle name="40% - Accent4 9" xfId="25239" hidden="1"/>
    <cellStyle name="40% - Accent4 9" xfId="25313" hidden="1"/>
    <cellStyle name="40% - Accent4 9" xfId="25389" hidden="1"/>
    <cellStyle name="40% - Accent4 9" xfId="25467" hidden="1"/>
    <cellStyle name="40% - Accent4 9" xfId="26052" hidden="1"/>
    <cellStyle name="40% - Accent4 9" xfId="26128" hidden="1"/>
    <cellStyle name="40% - Accent4 9" xfId="26207" hidden="1"/>
    <cellStyle name="40% - Accent4 9" xfId="26275" hidden="1"/>
    <cellStyle name="40% - Accent4 9" xfId="25992" hidden="1"/>
    <cellStyle name="40% - Accent4 9" xfId="25863" hidden="1"/>
    <cellStyle name="40% - Accent4 9" xfId="26647" hidden="1"/>
    <cellStyle name="40% - Accent4 9" xfId="26723" hidden="1"/>
    <cellStyle name="40% - Accent4 9" xfId="26801" hidden="1"/>
    <cellStyle name="40% - Accent4 9" xfId="26863" hidden="1"/>
    <cellStyle name="40% - Accent4 9" xfId="26005" hidden="1"/>
    <cellStyle name="40% - Accent4 9" xfId="25945" hidden="1"/>
    <cellStyle name="40% - Accent4 9" xfId="27179" hidden="1"/>
    <cellStyle name="40% - Accent4 9" xfId="27255" hidden="1"/>
    <cellStyle name="40% - Accent4 9" xfId="27333" hidden="1"/>
    <cellStyle name="40% - Accent4 9" xfId="27516" hidden="1"/>
    <cellStyle name="40% - Accent4 9" xfId="27592" hidden="1"/>
    <cellStyle name="40% - Accent4 9" xfId="27670" hidden="1"/>
    <cellStyle name="40% - Accent4 9" xfId="27853" hidden="1"/>
    <cellStyle name="40% - Accent4 9" xfId="27929" hidden="1"/>
    <cellStyle name="40% - Accent4 9" xfId="28032" hidden="1"/>
    <cellStyle name="40% - Accent4 9" xfId="28106" hidden="1"/>
    <cellStyle name="40% - Accent4 9" xfId="28182" hidden="1"/>
    <cellStyle name="40% - Accent4 9" xfId="28260" hidden="1"/>
    <cellStyle name="40% - Accent4 9" xfId="28845" hidden="1"/>
    <cellStyle name="40% - Accent4 9" xfId="28921" hidden="1"/>
    <cellStyle name="40% - Accent4 9" xfId="29000" hidden="1"/>
    <cellStyle name="40% - Accent4 9" xfId="29068" hidden="1"/>
    <cellStyle name="40% - Accent4 9" xfId="28785" hidden="1"/>
    <cellStyle name="40% - Accent4 9" xfId="28656" hidden="1"/>
    <cellStyle name="40% - Accent4 9" xfId="29440" hidden="1"/>
    <cellStyle name="40% - Accent4 9" xfId="29516" hidden="1"/>
    <cellStyle name="40% - Accent4 9" xfId="29594" hidden="1"/>
    <cellStyle name="40% - Accent4 9" xfId="29656" hidden="1"/>
    <cellStyle name="40% - Accent4 9" xfId="28798" hidden="1"/>
    <cellStyle name="40% - Accent4 9" xfId="28738" hidden="1"/>
    <cellStyle name="40% - Accent4 9" xfId="29972" hidden="1"/>
    <cellStyle name="40% - Accent4 9" xfId="30048" hidden="1"/>
    <cellStyle name="40% - Accent4 9" xfId="30126" hidden="1"/>
    <cellStyle name="40% - Accent4 9" xfId="30309" hidden="1"/>
    <cellStyle name="40% - Accent4 9" xfId="30385" hidden="1"/>
    <cellStyle name="40% - Accent4 9" xfId="30463" hidden="1"/>
    <cellStyle name="40% - Accent4 9" xfId="30646" hidden="1"/>
    <cellStyle name="40% - Accent4 9" xfId="30722" hidden="1"/>
    <cellStyle name="40% - Accent4 9" xfId="30824" hidden="1"/>
    <cellStyle name="40% - Accent4 9" xfId="30898" hidden="1"/>
    <cellStyle name="40% - Accent4 9" xfId="30974" hidden="1"/>
    <cellStyle name="40% - Accent4 9" xfId="31052" hidden="1"/>
    <cellStyle name="40% - Accent4 9" xfId="31637" hidden="1"/>
    <cellStyle name="40% - Accent4 9" xfId="31713" hidden="1"/>
    <cellStyle name="40% - Accent4 9" xfId="31792" hidden="1"/>
    <cellStyle name="40% - Accent4 9" xfId="31860" hidden="1"/>
    <cellStyle name="40% - Accent4 9" xfId="31577" hidden="1"/>
    <cellStyle name="40% - Accent4 9" xfId="31448" hidden="1"/>
    <cellStyle name="40% - Accent4 9" xfId="32232" hidden="1"/>
    <cellStyle name="40% - Accent4 9" xfId="32308" hidden="1"/>
    <cellStyle name="40% - Accent4 9" xfId="32386" hidden="1"/>
    <cellStyle name="40% - Accent4 9" xfId="32448" hidden="1"/>
    <cellStyle name="40% - Accent4 9" xfId="31590" hidden="1"/>
    <cellStyle name="40% - Accent4 9" xfId="31530" hidden="1"/>
    <cellStyle name="40% - Accent4 9" xfId="32764" hidden="1"/>
    <cellStyle name="40% - Accent4 9" xfId="32840" hidden="1"/>
    <cellStyle name="40% - Accent4 9" xfId="32918" hidden="1"/>
    <cellStyle name="40% - Accent4 9" xfId="33101" hidden="1"/>
    <cellStyle name="40% - Accent4 9" xfId="33177" hidden="1"/>
    <cellStyle name="40% - Accent4 9" xfId="33255" hidden="1"/>
    <cellStyle name="40% - Accent4 9" xfId="33438" hidden="1"/>
    <cellStyle name="40% - Accent4 9" xfId="33514" hidden="1"/>
    <cellStyle name="40% - Accent4 9" xfId="33615" hidden="1"/>
    <cellStyle name="40% - Accent4 9" xfId="33689" hidden="1"/>
    <cellStyle name="40% - Accent4 9" xfId="33765" hidden="1"/>
    <cellStyle name="40% - Accent4 9" xfId="33843" hidden="1"/>
    <cellStyle name="40% - Accent4 9" xfId="34428" hidden="1"/>
    <cellStyle name="40% - Accent4 9" xfId="34504" hidden="1"/>
    <cellStyle name="40% - Accent4 9" xfId="34583" hidden="1"/>
    <cellStyle name="40% - Accent4 9" xfId="34651" hidden="1"/>
    <cellStyle name="40% - Accent4 9" xfId="34368" hidden="1"/>
    <cellStyle name="40% - Accent4 9" xfId="34239" hidden="1"/>
    <cellStyle name="40% - Accent4 9" xfId="35023" hidden="1"/>
    <cellStyle name="40% - Accent4 9" xfId="35099" hidden="1"/>
    <cellStyle name="40% - Accent4 9" xfId="35177" hidden="1"/>
    <cellStyle name="40% - Accent4 9" xfId="35239" hidden="1"/>
    <cellStyle name="40% - Accent4 9" xfId="34381" hidden="1"/>
    <cellStyle name="40% - Accent4 9" xfId="34321" hidden="1"/>
    <cellStyle name="40% - Accent4 9" xfId="35555" hidden="1"/>
    <cellStyle name="40% - Accent4 9" xfId="35631" hidden="1"/>
    <cellStyle name="40% - Accent4 9" xfId="35709" hidden="1"/>
    <cellStyle name="40% - Accent4 9" xfId="35892" hidden="1"/>
    <cellStyle name="40% - Accent4 9" xfId="35968" hidden="1"/>
    <cellStyle name="40% - Accent4 9" xfId="36046" hidden="1"/>
    <cellStyle name="40% - Accent4 9" xfId="36229" hidden="1"/>
    <cellStyle name="40% - Accent4 9" xfId="36305" hidden="1"/>
    <cellStyle name="40% - Accent4 9" xfId="36407" hidden="1"/>
    <cellStyle name="40% - Accent4 9" xfId="36481" hidden="1"/>
    <cellStyle name="40% - Accent4 9" xfId="36557" hidden="1"/>
    <cellStyle name="40% - Accent4 9" xfId="36635" hidden="1"/>
    <cellStyle name="40% - Accent4 9" xfId="37220" hidden="1"/>
    <cellStyle name="40% - Accent4 9" xfId="37296" hidden="1"/>
    <cellStyle name="40% - Accent4 9" xfId="37375" hidden="1"/>
    <cellStyle name="40% - Accent4 9" xfId="37443" hidden="1"/>
    <cellStyle name="40% - Accent4 9" xfId="37160" hidden="1"/>
    <cellStyle name="40% - Accent4 9" xfId="37031" hidden="1"/>
    <cellStyle name="40% - Accent4 9" xfId="37815" hidden="1"/>
    <cellStyle name="40% - Accent4 9" xfId="37891" hidden="1"/>
    <cellStyle name="40% - Accent4 9" xfId="37969" hidden="1"/>
    <cellStyle name="40% - Accent4 9" xfId="38031" hidden="1"/>
    <cellStyle name="40% - Accent4 9" xfId="37173" hidden="1"/>
    <cellStyle name="40% - Accent4 9" xfId="37113" hidden="1"/>
    <cellStyle name="40% - Accent4 9" xfId="38347" hidden="1"/>
    <cellStyle name="40% - Accent4 9" xfId="38423" hidden="1"/>
    <cellStyle name="40% - Accent4 9" xfId="38501" hidden="1"/>
    <cellStyle name="40% - Accent4 9" xfId="38684" hidden="1"/>
    <cellStyle name="40% - Accent4 9" xfId="38760" hidden="1"/>
    <cellStyle name="40% - Accent4 9" xfId="38838" hidden="1"/>
    <cellStyle name="40% - Accent4 9" xfId="39021" hidden="1"/>
    <cellStyle name="40% - Accent4 9" xfId="39097" hidden="1"/>
    <cellStyle name="40% - Accent4 9" xfId="39199" hidden="1"/>
    <cellStyle name="40% - Accent4 9" xfId="39273" hidden="1"/>
    <cellStyle name="40% - Accent4 9" xfId="39349" hidden="1"/>
    <cellStyle name="40% - Accent4 9" xfId="39427" hidden="1"/>
    <cellStyle name="40% - Accent4 9" xfId="40012" hidden="1"/>
    <cellStyle name="40% - Accent4 9" xfId="40088" hidden="1"/>
    <cellStyle name="40% - Accent4 9" xfId="40167" hidden="1"/>
    <cellStyle name="40% - Accent4 9" xfId="40235" hidden="1"/>
    <cellStyle name="40% - Accent4 9" xfId="39952" hidden="1"/>
    <cellStyle name="40% - Accent4 9" xfId="39823" hidden="1"/>
    <cellStyle name="40% - Accent4 9" xfId="40607" hidden="1"/>
    <cellStyle name="40% - Accent4 9" xfId="40683" hidden="1"/>
    <cellStyle name="40% - Accent4 9" xfId="40761" hidden="1"/>
    <cellStyle name="40% - Accent4 9" xfId="40823" hidden="1"/>
    <cellStyle name="40% - Accent4 9" xfId="39965" hidden="1"/>
    <cellStyle name="40% - Accent4 9" xfId="39905" hidden="1"/>
    <cellStyle name="40% - Accent4 9" xfId="41139" hidden="1"/>
    <cellStyle name="40% - Accent4 9" xfId="41215" hidden="1"/>
    <cellStyle name="40% - Accent4 9" xfId="41293" hidden="1"/>
    <cellStyle name="40% - Accent4 9" xfId="41476" hidden="1"/>
    <cellStyle name="40% - Accent4 9" xfId="41552" hidden="1"/>
    <cellStyle name="40% - Accent4 9" xfId="41630" hidden="1"/>
    <cellStyle name="40% - Accent4 9" xfId="41813" hidden="1"/>
    <cellStyle name="40% - Accent4 9" xfId="41889" hidden="1"/>
    <cellStyle name="40% - Accent4 9" xfId="41989" hidden="1"/>
    <cellStyle name="40% - Accent4 9" xfId="42063" hidden="1"/>
    <cellStyle name="40% - Accent4 9" xfId="42139" hidden="1"/>
    <cellStyle name="40% - Accent4 9" xfId="42217" hidden="1"/>
    <cellStyle name="40% - Accent4 9" xfId="42802" hidden="1"/>
    <cellStyle name="40% - Accent4 9" xfId="42878" hidden="1"/>
    <cellStyle name="40% - Accent4 9" xfId="42957" hidden="1"/>
    <cellStyle name="40% - Accent4 9" xfId="43025" hidden="1"/>
    <cellStyle name="40% - Accent4 9" xfId="42742" hidden="1"/>
    <cellStyle name="40% - Accent4 9" xfId="42613" hidden="1"/>
    <cellStyle name="40% - Accent4 9" xfId="43397" hidden="1"/>
    <cellStyle name="40% - Accent4 9" xfId="43473" hidden="1"/>
    <cellStyle name="40% - Accent4 9" xfId="43551" hidden="1"/>
    <cellStyle name="40% - Accent4 9" xfId="43613" hidden="1"/>
    <cellStyle name="40% - Accent4 9" xfId="42755" hidden="1"/>
    <cellStyle name="40% - Accent4 9" xfId="42695" hidden="1"/>
    <cellStyle name="40% - Accent4 9" xfId="43929" hidden="1"/>
    <cellStyle name="40% - Accent4 9" xfId="44005" hidden="1"/>
    <cellStyle name="40% - Accent4 9" xfId="44083" hidden="1"/>
    <cellStyle name="40% - Accent4 9" xfId="44266" hidden="1"/>
    <cellStyle name="40% - Accent4 9" xfId="44342" hidden="1"/>
    <cellStyle name="40% - Accent4 9" xfId="44420" hidden="1"/>
    <cellStyle name="40% - Accent4 9" xfId="44603" hidden="1"/>
    <cellStyle name="40% - Accent4 9" xfId="44679" hidden="1"/>
    <cellStyle name="40% - Accent4 9" xfId="44781" hidden="1"/>
    <cellStyle name="40% - Accent4 9" xfId="44855" hidden="1"/>
    <cellStyle name="40% - Accent4 9" xfId="44931" hidden="1"/>
    <cellStyle name="40% - Accent4 9" xfId="45009" hidden="1"/>
    <cellStyle name="40% - Accent4 9" xfId="45594" hidden="1"/>
    <cellStyle name="40% - Accent4 9" xfId="45670" hidden="1"/>
    <cellStyle name="40% - Accent4 9" xfId="45749" hidden="1"/>
    <cellStyle name="40% - Accent4 9" xfId="45817" hidden="1"/>
    <cellStyle name="40% - Accent4 9" xfId="45534" hidden="1"/>
    <cellStyle name="40% - Accent4 9" xfId="45405" hidden="1"/>
    <cellStyle name="40% - Accent4 9" xfId="46189" hidden="1"/>
    <cellStyle name="40% - Accent4 9" xfId="46265" hidden="1"/>
    <cellStyle name="40% - Accent4 9" xfId="46343" hidden="1"/>
    <cellStyle name="40% - Accent4 9" xfId="46405" hidden="1"/>
    <cellStyle name="40% - Accent4 9" xfId="45547" hidden="1"/>
    <cellStyle name="40% - Accent4 9" xfId="45487" hidden="1"/>
    <cellStyle name="40% - Accent4 9" xfId="46721" hidden="1"/>
    <cellStyle name="40% - Accent4 9" xfId="46797" hidden="1"/>
    <cellStyle name="40% - Accent4 9" xfId="46875" hidden="1"/>
    <cellStyle name="40% - Accent4 9" xfId="47058" hidden="1"/>
    <cellStyle name="40% - Accent4 9" xfId="47134" hidden="1"/>
    <cellStyle name="40% - Accent4 9" xfId="47212" hidden="1"/>
    <cellStyle name="40% - Accent4 9" xfId="47395" hidden="1"/>
    <cellStyle name="40% - Accent4 9" xfId="47471" hidden="1"/>
    <cellStyle name="40% - Accent4 9" xfId="47573" hidden="1"/>
    <cellStyle name="40% - Accent4 9" xfId="47647" hidden="1"/>
    <cellStyle name="40% - Accent4 9" xfId="47723" hidden="1"/>
    <cellStyle name="40% - Accent4 9" xfId="47801" hidden="1"/>
    <cellStyle name="40% - Accent4 9" xfId="48386" hidden="1"/>
    <cellStyle name="40% - Accent4 9" xfId="48462" hidden="1"/>
    <cellStyle name="40% - Accent4 9" xfId="48541" hidden="1"/>
    <cellStyle name="40% - Accent4 9" xfId="48609" hidden="1"/>
    <cellStyle name="40% - Accent4 9" xfId="48326" hidden="1"/>
    <cellStyle name="40% - Accent4 9" xfId="48197" hidden="1"/>
    <cellStyle name="40% - Accent4 9" xfId="48981" hidden="1"/>
    <cellStyle name="40% - Accent4 9" xfId="49057" hidden="1"/>
    <cellStyle name="40% - Accent4 9" xfId="49135" hidden="1"/>
    <cellStyle name="40% - Accent4 9" xfId="49197" hidden="1"/>
    <cellStyle name="40% - Accent4 9" xfId="48339" hidden="1"/>
    <cellStyle name="40% - Accent4 9" xfId="48279" hidden="1"/>
    <cellStyle name="40% - Accent4 9" xfId="49513" hidden="1"/>
    <cellStyle name="40% - Accent4 9" xfId="49589" hidden="1"/>
    <cellStyle name="40% - Accent4 9" xfId="49667" hidden="1"/>
    <cellStyle name="40% - Accent4 9" xfId="49850" hidden="1"/>
    <cellStyle name="40% - Accent4 9" xfId="49926" hidden="1"/>
    <cellStyle name="40% - Accent4 9" xfId="50004" hidden="1"/>
    <cellStyle name="40% - Accent4 9" xfId="50187" hidden="1"/>
    <cellStyle name="40% - Accent4 9" xfId="50263" hidden="1"/>
    <cellStyle name="40% - Accent4 9" xfId="50363" hidden="1"/>
    <cellStyle name="40% - Accent4 9" xfId="50437" hidden="1"/>
    <cellStyle name="40% - Accent4 9" xfId="50513" hidden="1"/>
    <cellStyle name="40% - Accent4 9" xfId="50591" hidden="1"/>
    <cellStyle name="40% - Accent4 9" xfId="51176" hidden="1"/>
    <cellStyle name="40% - Accent4 9" xfId="51252" hidden="1"/>
    <cellStyle name="40% - Accent4 9" xfId="51331" hidden="1"/>
    <cellStyle name="40% - Accent4 9" xfId="51399" hidden="1"/>
    <cellStyle name="40% - Accent4 9" xfId="51116" hidden="1"/>
    <cellStyle name="40% - Accent4 9" xfId="50987" hidden="1"/>
    <cellStyle name="40% - Accent4 9" xfId="51771" hidden="1"/>
    <cellStyle name="40% - Accent4 9" xfId="51847" hidden="1"/>
    <cellStyle name="40% - Accent4 9" xfId="51925" hidden="1"/>
    <cellStyle name="40% - Accent4 9" xfId="51987" hidden="1"/>
    <cellStyle name="40% - Accent4 9" xfId="51129" hidden="1"/>
    <cellStyle name="40% - Accent4 9" xfId="51069" hidden="1"/>
    <cellStyle name="40% - Accent4 9" xfId="52303" hidden="1"/>
    <cellStyle name="40% - Accent4 9" xfId="52379" hidden="1"/>
    <cellStyle name="40% - Accent4 9" xfId="52457" hidden="1"/>
    <cellStyle name="40% - Accent4 9" xfId="52640" hidden="1"/>
    <cellStyle name="40% - Accent4 9" xfId="52716" hidden="1"/>
    <cellStyle name="40% - Accent4 9" xfId="52794" hidden="1"/>
    <cellStyle name="40% - Accent4 9" xfId="52977" hidden="1"/>
    <cellStyle name="40% - Accent4 9" xfId="53053" hidden="1"/>
    <cellStyle name="40% - Accent4 9" xfId="53155" hidden="1"/>
    <cellStyle name="40% - Accent4 9" xfId="53229" hidden="1"/>
    <cellStyle name="40% - Accent4 9" xfId="53305" hidden="1"/>
    <cellStyle name="40% - Accent4 9" xfId="53383" hidden="1"/>
    <cellStyle name="40% - Accent4 9" xfId="53968" hidden="1"/>
    <cellStyle name="40% - Accent4 9" xfId="54044" hidden="1"/>
    <cellStyle name="40% - Accent4 9" xfId="54123" hidden="1"/>
    <cellStyle name="40% - Accent4 9" xfId="54191" hidden="1"/>
    <cellStyle name="40% - Accent4 9" xfId="53908" hidden="1"/>
    <cellStyle name="40% - Accent4 9" xfId="53779" hidden="1"/>
    <cellStyle name="40% - Accent4 9" xfId="54563" hidden="1"/>
    <cellStyle name="40% - Accent4 9" xfId="54639" hidden="1"/>
    <cellStyle name="40% - Accent4 9" xfId="54717" hidden="1"/>
    <cellStyle name="40% - Accent4 9" xfId="54779" hidden="1"/>
    <cellStyle name="40% - Accent4 9" xfId="53921" hidden="1"/>
    <cellStyle name="40% - Accent4 9" xfId="53861" hidden="1"/>
    <cellStyle name="40% - Accent4 9" xfId="55095" hidden="1"/>
    <cellStyle name="40% - Accent4 9" xfId="55171" hidden="1"/>
    <cellStyle name="40% - Accent4 9" xfId="55249" hidden="1"/>
    <cellStyle name="40% - Accent4 9" xfId="55432" hidden="1"/>
    <cellStyle name="40% - Accent4 9" xfId="55508" hidden="1"/>
    <cellStyle name="40% - Accent4 9" xfId="55586" hidden="1"/>
    <cellStyle name="40% - Accent4 9" xfId="55769" hidden="1"/>
    <cellStyle name="40% - Accent4 9" xfId="55845" hidden="1"/>
    <cellStyle name="40% - Accent4 9" xfId="55947" hidden="1"/>
    <cellStyle name="40% - Accent4 9" xfId="56021" hidden="1"/>
    <cellStyle name="40% - Accent4 9" xfId="56097" hidden="1"/>
    <cellStyle name="40% - Accent4 9" xfId="56175" hidden="1"/>
    <cellStyle name="40% - Accent4 9" xfId="56760" hidden="1"/>
    <cellStyle name="40% - Accent4 9" xfId="56836" hidden="1"/>
    <cellStyle name="40% - Accent4 9" xfId="56915" hidden="1"/>
    <cellStyle name="40% - Accent4 9" xfId="56983" hidden="1"/>
    <cellStyle name="40% - Accent4 9" xfId="56700" hidden="1"/>
    <cellStyle name="40% - Accent4 9" xfId="56571" hidden="1"/>
    <cellStyle name="40% - Accent4 9" xfId="57355" hidden="1"/>
    <cellStyle name="40% - Accent4 9" xfId="57431" hidden="1"/>
    <cellStyle name="40% - Accent4 9" xfId="57509" hidden="1"/>
    <cellStyle name="40% - Accent4 9" xfId="57571" hidden="1"/>
    <cellStyle name="40% - Accent4 9" xfId="56713" hidden="1"/>
    <cellStyle name="40% - Accent4 9" xfId="56653" hidden="1"/>
    <cellStyle name="40% - Accent4 9" xfId="57887" hidden="1"/>
    <cellStyle name="40% - Accent4 9" xfId="57963" hidden="1"/>
    <cellStyle name="40% - Accent4 9" xfId="58041" hidden="1"/>
    <cellStyle name="40% - Accent4 9" xfId="58224" hidden="1"/>
    <cellStyle name="40% - Accent4 9" xfId="58300" hidden="1"/>
    <cellStyle name="40% - Accent4 9" xfId="58378" hidden="1"/>
    <cellStyle name="40% - Accent4 9" xfId="58561" hidden="1"/>
    <cellStyle name="40% - Accent4 9" xfId="58637" hidden="1"/>
    <cellStyle name="40% - Accent5" xfId="16808" builtinId="47" hidden="1"/>
    <cellStyle name="40% - Accent5 10" xfId="79" hidden="1"/>
    <cellStyle name="40% - Accent5 10" xfId="155" hidden="1"/>
    <cellStyle name="40% - Accent5 10" xfId="246" hidden="1"/>
    <cellStyle name="40% - Accent5 10" xfId="411" hidden="1"/>
    <cellStyle name="40% - Accent5 10" xfId="1418" hidden="1"/>
    <cellStyle name="40% - Accent5 10" xfId="1563" hidden="1"/>
    <cellStyle name="40% - Accent5 10" xfId="1703" hidden="1"/>
    <cellStyle name="40% - Accent5 10" xfId="2118" hidden="1"/>
    <cellStyle name="40% - Accent5 10" xfId="1088" hidden="1"/>
    <cellStyle name="40% - Accent5 10" xfId="1248" hidden="1"/>
    <cellStyle name="40% - Accent5 10" xfId="2486" hidden="1"/>
    <cellStyle name="40% - Accent5 10" xfId="2621" hidden="1"/>
    <cellStyle name="40% - Accent5 10" xfId="2771" hidden="1"/>
    <cellStyle name="40% - Accent5 10" xfId="3239" hidden="1"/>
    <cellStyle name="40% - Accent5 10" xfId="941" hidden="1"/>
    <cellStyle name="40% - Accent5 10" xfId="2423" hidden="1"/>
    <cellStyle name="40% - Accent5 10" xfId="3540" hidden="1"/>
    <cellStyle name="40% - Accent5 10" xfId="3639" hidden="1"/>
    <cellStyle name="40% - Accent5 10" xfId="3730" hidden="1"/>
    <cellStyle name="40% - Accent5 10" xfId="4302" hidden="1"/>
    <cellStyle name="40% - Accent5 10" xfId="4413" hidden="1"/>
    <cellStyle name="40% - Accent5 10" xfId="4526" hidden="1"/>
    <cellStyle name="40% - Accent5 10" xfId="4911" hidden="1"/>
    <cellStyle name="40% - Accent5 10" xfId="4990" hidden="1"/>
    <cellStyle name="40% - Accent5 10" xfId="5515" hidden="1"/>
    <cellStyle name="40% - Accent5 10" xfId="5589" hidden="1"/>
    <cellStyle name="40% - Accent5 10" xfId="5665" hidden="1"/>
    <cellStyle name="40% - Accent5 10" xfId="5743" hidden="1"/>
    <cellStyle name="40% - Accent5 10" xfId="6328" hidden="1"/>
    <cellStyle name="40% - Accent5 10" xfId="6404" hidden="1"/>
    <cellStyle name="40% - Accent5 10" xfId="6483" hidden="1"/>
    <cellStyle name="40% - Accent5 10" xfId="6728" hidden="1"/>
    <cellStyle name="40% - Accent5 10" xfId="6084" hidden="1"/>
    <cellStyle name="40% - Accent5 10" xfId="6229" hidden="1"/>
    <cellStyle name="40% - Accent5 10" xfId="6923" hidden="1"/>
    <cellStyle name="40% - Accent5 10" xfId="6999" hidden="1"/>
    <cellStyle name="40% - Accent5 10" xfId="7077" hidden="1"/>
    <cellStyle name="40% - Accent5 10" xfId="7287" hidden="1"/>
    <cellStyle name="40% - Accent5 10" xfId="6038" hidden="1"/>
    <cellStyle name="40% - Accent5 10" xfId="6893" hidden="1"/>
    <cellStyle name="40% - Accent5 10" xfId="7455" hidden="1"/>
    <cellStyle name="40% - Accent5 10" xfId="7531" hidden="1"/>
    <cellStyle name="40% - Accent5 10" xfId="7609" hidden="1"/>
    <cellStyle name="40% - Accent5 10" xfId="7792" hidden="1"/>
    <cellStyle name="40% - Accent5 10" xfId="7868" hidden="1"/>
    <cellStyle name="40% - Accent5 10" xfId="7946" hidden="1"/>
    <cellStyle name="40% - Accent5 10" xfId="8129" hidden="1"/>
    <cellStyle name="40% - Accent5 10" xfId="8205" hidden="1"/>
    <cellStyle name="40% - Accent5 10" xfId="8307" hidden="1"/>
    <cellStyle name="40% - Accent5 10" xfId="8381" hidden="1"/>
    <cellStyle name="40% - Accent5 10" xfId="8457" hidden="1"/>
    <cellStyle name="40% - Accent5 10" xfId="8535" hidden="1"/>
    <cellStyle name="40% - Accent5 10" xfId="9120" hidden="1"/>
    <cellStyle name="40% - Accent5 10" xfId="9196" hidden="1"/>
    <cellStyle name="40% - Accent5 10" xfId="9275" hidden="1"/>
    <cellStyle name="40% - Accent5 10" xfId="9520" hidden="1"/>
    <cellStyle name="40% - Accent5 10" xfId="8876" hidden="1"/>
    <cellStyle name="40% - Accent5 10" xfId="9021" hidden="1"/>
    <cellStyle name="40% - Accent5 10" xfId="9715" hidden="1"/>
    <cellStyle name="40% - Accent5 10" xfId="9791" hidden="1"/>
    <cellStyle name="40% - Accent5 10" xfId="9869" hidden="1"/>
    <cellStyle name="40% - Accent5 10" xfId="10079" hidden="1"/>
    <cellStyle name="40% - Accent5 10" xfId="8830" hidden="1"/>
    <cellStyle name="40% - Accent5 10" xfId="9685" hidden="1"/>
    <cellStyle name="40% - Accent5 10" xfId="10247" hidden="1"/>
    <cellStyle name="40% - Accent5 10" xfId="10323" hidden="1"/>
    <cellStyle name="40% - Accent5 10" xfId="10401" hidden="1"/>
    <cellStyle name="40% - Accent5 10" xfId="10584" hidden="1"/>
    <cellStyle name="40% - Accent5 10" xfId="10660" hidden="1"/>
    <cellStyle name="40% - Accent5 10" xfId="10738" hidden="1"/>
    <cellStyle name="40% - Accent5 10" xfId="10921" hidden="1"/>
    <cellStyle name="40% - Accent5 10" xfId="10997" hidden="1"/>
    <cellStyle name="40% - Accent5 10" xfId="5399" hidden="1"/>
    <cellStyle name="40% - Accent5 10" xfId="5325" hidden="1"/>
    <cellStyle name="40% - Accent5 10" xfId="5245" hidden="1"/>
    <cellStyle name="40% - Accent5 10" xfId="5162" hidden="1"/>
    <cellStyle name="40% - Accent5 10" xfId="3994" hidden="1"/>
    <cellStyle name="40% - Accent5 10" xfId="3913" hidden="1"/>
    <cellStyle name="40% - Accent5 10" xfId="3827" hidden="1"/>
    <cellStyle name="40% - Accent5 10" xfId="3213" hidden="1"/>
    <cellStyle name="40% - Accent5 10" xfId="4529" hidden="1"/>
    <cellStyle name="40% - Accent5 10" xfId="4198" hidden="1"/>
    <cellStyle name="40% - Accent5 10" xfId="2862" hidden="1"/>
    <cellStyle name="40% - Accent5 10" xfId="2711" hidden="1"/>
    <cellStyle name="40% - Accent5 10" xfId="2547" hidden="1"/>
    <cellStyle name="40% - Accent5 10" xfId="2087" hidden="1"/>
    <cellStyle name="40% - Accent5 10" xfId="4609" hidden="1"/>
    <cellStyle name="40% - Accent5 10" xfId="2919" hidden="1"/>
    <cellStyle name="40% - Accent5 10" xfId="1682" hidden="1"/>
    <cellStyle name="40% - Accent5 10" xfId="1509" hidden="1"/>
    <cellStyle name="40% - Accent5 10" xfId="1344" hidden="1"/>
    <cellStyle name="40% - Accent5 10" xfId="858" hidden="1"/>
    <cellStyle name="40% - Accent5 10" xfId="782" hidden="1"/>
    <cellStyle name="40% - Accent5 10" xfId="616" hidden="1"/>
    <cellStyle name="40% - Accent5 10" xfId="11073" hidden="1"/>
    <cellStyle name="40% - Accent5 10" xfId="11149" hidden="1"/>
    <cellStyle name="40% - Accent5 10" xfId="11251" hidden="1"/>
    <cellStyle name="40% - Accent5 10" xfId="11325" hidden="1"/>
    <cellStyle name="40% - Accent5 10" xfId="11401" hidden="1"/>
    <cellStyle name="40% - Accent5 10" xfId="11479" hidden="1"/>
    <cellStyle name="40% - Accent5 10" xfId="12064" hidden="1"/>
    <cellStyle name="40% - Accent5 10" xfId="12140" hidden="1"/>
    <cellStyle name="40% - Accent5 10" xfId="12219" hidden="1"/>
    <cellStyle name="40% - Accent5 10" xfId="12464" hidden="1"/>
    <cellStyle name="40% - Accent5 10" xfId="11820" hidden="1"/>
    <cellStyle name="40% - Accent5 10" xfId="11965" hidden="1"/>
    <cellStyle name="40% - Accent5 10" xfId="12659" hidden="1"/>
    <cellStyle name="40% - Accent5 10" xfId="12735" hidden="1"/>
    <cellStyle name="40% - Accent5 10" xfId="12813" hidden="1"/>
    <cellStyle name="40% - Accent5 10" xfId="13023" hidden="1"/>
    <cellStyle name="40% - Accent5 10" xfId="11774" hidden="1"/>
    <cellStyle name="40% - Accent5 10" xfId="12629" hidden="1"/>
    <cellStyle name="40% - Accent5 10" xfId="13191" hidden="1"/>
    <cellStyle name="40% - Accent5 10" xfId="13267" hidden="1"/>
    <cellStyle name="40% - Accent5 10" xfId="13345" hidden="1"/>
    <cellStyle name="40% - Accent5 10" xfId="13528" hidden="1"/>
    <cellStyle name="40% - Accent5 10" xfId="13604" hidden="1"/>
    <cellStyle name="40% - Accent5 10" xfId="13682" hidden="1"/>
    <cellStyle name="40% - Accent5 10" xfId="13865" hidden="1"/>
    <cellStyle name="40% - Accent5 10" xfId="13941" hidden="1"/>
    <cellStyle name="40% - Accent5 10" xfId="14043" hidden="1"/>
    <cellStyle name="40% - Accent5 10" xfId="14117" hidden="1"/>
    <cellStyle name="40% - Accent5 10" xfId="14193" hidden="1"/>
    <cellStyle name="40% - Accent5 10" xfId="14271" hidden="1"/>
    <cellStyle name="40% - Accent5 10" xfId="14856" hidden="1"/>
    <cellStyle name="40% - Accent5 10" xfId="14932" hidden="1"/>
    <cellStyle name="40% - Accent5 10" xfId="15011" hidden="1"/>
    <cellStyle name="40% - Accent5 10" xfId="15256" hidden="1"/>
    <cellStyle name="40% - Accent5 10" xfId="14612" hidden="1"/>
    <cellStyle name="40% - Accent5 10" xfId="14757" hidden="1"/>
    <cellStyle name="40% - Accent5 10" xfId="15451" hidden="1"/>
    <cellStyle name="40% - Accent5 10" xfId="15527" hidden="1"/>
    <cellStyle name="40% - Accent5 10" xfId="15605" hidden="1"/>
    <cellStyle name="40% - Accent5 10" xfId="15815" hidden="1"/>
    <cellStyle name="40% - Accent5 10" xfId="14566" hidden="1"/>
    <cellStyle name="40% - Accent5 10" xfId="15421" hidden="1"/>
    <cellStyle name="40% - Accent5 10" xfId="15983" hidden="1"/>
    <cellStyle name="40% - Accent5 10" xfId="16059" hidden="1"/>
    <cellStyle name="40% - Accent5 10" xfId="16137" hidden="1"/>
    <cellStyle name="40% - Accent5 10" xfId="16320" hidden="1"/>
    <cellStyle name="40% - Accent5 10" xfId="16396" hidden="1"/>
    <cellStyle name="40% - Accent5 10" xfId="16474" hidden="1"/>
    <cellStyle name="40% - Accent5 10" xfId="16657" hidden="1"/>
    <cellStyle name="40% - Accent5 10" xfId="16733" hidden="1"/>
    <cellStyle name="40% - Accent5 10" xfId="16876" hidden="1"/>
    <cellStyle name="40% - Accent5 10" xfId="16950" hidden="1"/>
    <cellStyle name="40% - Accent5 10" xfId="17026" hidden="1"/>
    <cellStyle name="40% - Accent5 10" xfId="17104" hidden="1"/>
    <cellStyle name="40% - Accent5 10" xfId="17689" hidden="1"/>
    <cellStyle name="40% - Accent5 10" xfId="17765" hidden="1"/>
    <cellStyle name="40% - Accent5 10" xfId="17844" hidden="1"/>
    <cellStyle name="40% - Accent5 10" xfId="18089" hidden="1"/>
    <cellStyle name="40% - Accent5 10" xfId="17445" hidden="1"/>
    <cellStyle name="40% - Accent5 10" xfId="17590" hidden="1"/>
    <cellStyle name="40% - Accent5 10" xfId="18284" hidden="1"/>
    <cellStyle name="40% - Accent5 10" xfId="18360" hidden="1"/>
    <cellStyle name="40% - Accent5 10" xfId="18438" hidden="1"/>
    <cellStyle name="40% - Accent5 10" xfId="18648" hidden="1"/>
    <cellStyle name="40% - Accent5 10" xfId="17399" hidden="1"/>
    <cellStyle name="40% - Accent5 10" xfId="18254" hidden="1"/>
    <cellStyle name="40% - Accent5 10" xfId="18816" hidden="1"/>
    <cellStyle name="40% - Accent5 10" xfId="18892" hidden="1"/>
    <cellStyle name="40% - Accent5 10" xfId="18970" hidden="1"/>
    <cellStyle name="40% - Accent5 10" xfId="19153" hidden="1"/>
    <cellStyle name="40% - Accent5 10" xfId="19229" hidden="1"/>
    <cellStyle name="40% - Accent5 10" xfId="19307" hidden="1"/>
    <cellStyle name="40% - Accent5 10" xfId="19490" hidden="1"/>
    <cellStyle name="40% - Accent5 10" xfId="19566" hidden="1"/>
    <cellStyle name="40% - Accent5 10" xfId="19669" hidden="1"/>
    <cellStyle name="40% - Accent5 10" xfId="19743" hidden="1"/>
    <cellStyle name="40% - Accent5 10" xfId="19819" hidden="1"/>
    <cellStyle name="40% - Accent5 10" xfId="19897" hidden="1"/>
    <cellStyle name="40% - Accent5 10" xfId="20482" hidden="1"/>
    <cellStyle name="40% - Accent5 10" xfId="20558" hidden="1"/>
    <cellStyle name="40% - Accent5 10" xfId="20637" hidden="1"/>
    <cellStyle name="40% - Accent5 10" xfId="20882" hidden="1"/>
    <cellStyle name="40% - Accent5 10" xfId="20238" hidden="1"/>
    <cellStyle name="40% - Accent5 10" xfId="20383" hidden="1"/>
    <cellStyle name="40% - Accent5 10" xfId="21077" hidden="1"/>
    <cellStyle name="40% - Accent5 10" xfId="21153" hidden="1"/>
    <cellStyle name="40% - Accent5 10" xfId="21231" hidden="1"/>
    <cellStyle name="40% - Accent5 10" xfId="21441" hidden="1"/>
    <cellStyle name="40% - Accent5 10" xfId="20192" hidden="1"/>
    <cellStyle name="40% - Accent5 10" xfId="21047" hidden="1"/>
    <cellStyle name="40% - Accent5 10" xfId="21609" hidden="1"/>
    <cellStyle name="40% - Accent5 10" xfId="21685" hidden="1"/>
    <cellStyle name="40% - Accent5 10" xfId="21763" hidden="1"/>
    <cellStyle name="40% - Accent5 10" xfId="21946" hidden="1"/>
    <cellStyle name="40% - Accent5 10" xfId="22022" hidden="1"/>
    <cellStyle name="40% - Accent5 10" xfId="22100" hidden="1"/>
    <cellStyle name="40% - Accent5 10" xfId="22283" hidden="1"/>
    <cellStyle name="40% - Accent5 10" xfId="22359" hidden="1"/>
    <cellStyle name="40% - Accent5 10" xfId="22461" hidden="1"/>
    <cellStyle name="40% - Accent5 10" xfId="22535" hidden="1"/>
    <cellStyle name="40% - Accent5 10" xfId="22611" hidden="1"/>
    <cellStyle name="40% - Accent5 10" xfId="22689" hidden="1"/>
    <cellStyle name="40% - Accent5 10" xfId="23274" hidden="1"/>
    <cellStyle name="40% - Accent5 10" xfId="23350" hidden="1"/>
    <cellStyle name="40% - Accent5 10" xfId="23429" hidden="1"/>
    <cellStyle name="40% - Accent5 10" xfId="23674" hidden="1"/>
    <cellStyle name="40% - Accent5 10" xfId="23030" hidden="1"/>
    <cellStyle name="40% - Accent5 10" xfId="23175" hidden="1"/>
    <cellStyle name="40% - Accent5 10" xfId="23869" hidden="1"/>
    <cellStyle name="40% - Accent5 10" xfId="23945" hidden="1"/>
    <cellStyle name="40% - Accent5 10" xfId="24023" hidden="1"/>
    <cellStyle name="40% - Accent5 10" xfId="24233" hidden="1"/>
    <cellStyle name="40% - Accent5 10" xfId="22984" hidden="1"/>
    <cellStyle name="40% - Accent5 10" xfId="23839" hidden="1"/>
    <cellStyle name="40% - Accent5 10" xfId="24401" hidden="1"/>
    <cellStyle name="40% - Accent5 10" xfId="24477" hidden="1"/>
    <cellStyle name="40% - Accent5 10" xfId="24555" hidden="1"/>
    <cellStyle name="40% - Accent5 10" xfId="24738" hidden="1"/>
    <cellStyle name="40% - Accent5 10" xfId="24814" hidden="1"/>
    <cellStyle name="40% - Accent5 10" xfId="24892" hidden="1"/>
    <cellStyle name="40% - Accent5 10" xfId="25075" hidden="1"/>
    <cellStyle name="40% - Accent5 10" xfId="25151" hidden="1"/>
    <cellStyle name="40% - Accent5 10" xfId="25254" hidden="1"/>
    <cellStyle name="40% - Accent5 10" xfId="25328" hidden="1"/>
    <cellStyle name="40% - Accent5 10" xfId="25404" hidden="1"/>
    <cellStyle name="40% - Accent5 10" xfId="25482" hidden="1"/>
    <cellStyle name="40% - Accent5 10" xfId="26067" hidden="1"/>
    <cellStyle name="40% - Accent5 10" xfId="26143" hidden="1"/>
    <cellStyle name="40% - Accent5 10" xfId="26222" hidden="1"/>
    <cellStyle name="40% - Accent5 10" xfId="26467" hidden="1"/>
    <cellStyle name="40% - Accent5 10" xfId="25823" hidden="1"/>
    <cellStyle name="40% - Accent5 10" xfId="25968" hidden="1"/>
    <cellStyle name="40% - Accent5 10" xfId="26662" hidden="1"/>
    <cellStyle name="40% - Accent5 10" xfId="26738" hidden="1"/>
    <cellStyle name="40% - Accent5 10" xfId="26816" hidden="1"/>
    <cellStyle name="40% - Accent5 10" xfId="27026" hidden="1"/>
    <cellStyle name="40% - Accent5 10" xfId="25777" hidden="1"/>
    <cellStyle name="40% - Accent5 10" xfId="26632" hidden="1"/>
    <cellStyle name="40% - Accent5 10" xfId="27194" hidden="1"/>
    <cellStyle name="40% - Accent5 10" xfId="27270" hidden="1"/>
    <cellStyle name="40% - Accent5 10" xfId="27348" hidden="1"/>
    <cellStyle name="40% - Accent5 10" xfId="27531" hidden="1"/>
    <cellStyle name="40% - Accent5 10" xfId="27607" hidden="1"/>
    <cellStyle name="40% - Accent5 10" xfId="27685" hidden="1"/>
    <cellStyle name="40% - Accent5 10" xfId="27868" hidden="1"/>
    <cellStyle name="40% - Accent5 10" xfId="27944" hidden="1"/>
    <cellStyle name="40% - Accent5 10" xfId="28047" hidden="1"/>
    <cellStyle name="40% - Accent5 10" xfId="28121" hidden="1"/>
    <cellStyle name="40% - Accent5 10" xfId="28197" hidden="1"/>
    <cellStyle name="40% - Accent5 10" xfId="28275" hidden="1"/>
    <cellStyle name="40% - Accent5 10" xfId="28860" hidden="1"/>
    <cellStyle name="40% - Accent5 10" xfId="28936" hidden="1"/>
    <cellStyle name="40% - Accent5 10" xfId="29015" hidden="1"/>
    <cellStyle name="40% - Accent5 10" xfId="29260" hidden="1"/>
    <cellStyle name="40% - Accent5 10" xfId="28616" hidden="1"/>
    <cellStyle name="40% - Accent5 10" xfId="28761" hidden="1"/>
    <cellStyle name="40% - Accent5 10" xfId="29455" hidden="1"/>
    <cellStyle name="40% - Accent5 10" xfId="29531" hidden="1"/>
    <cellStyle name="40% - Accent5 10" xfId="29609" hidden="1"/>
    <cellStyle name="40% - Accent5 10" xfId="29819" hidden="1"/>
    <cellStyle name="40% - Accent5 10" xfId="28570" hidden="1"/>
    <cellStyle name="40% - Accent5 10" xfId="29425" hidden="1"/>
    <cellStyle name="40% - Accent5 10" xfId="29987" hidden="1"/>
    <cellStyle name="40% - Accent5 10" xfId="30063" hidden="1"/>
    <cellStyle name="40% - Accent5 10" xfId="30141" hidden="1"/>
    <cellStyle name="40% - Accent5 10" xfId="30324" hidden="1"/>
    <cellStyle name="40% - Accent5 10" xfId="30400" hidden="1"/>
    <cellStyle name="40% - Accent5 10" xfId="30478" hidden="1"/>
    <cellStyle name="40% - Accent5 10" xfId="30661" hidden="1"/>
    <cellStyle name="40% - Accent5 10" xfId="30737" hidden="1"/>
    <cellStyle name="40% - Accent5 10" xfId="30839" hidden="1"/>
    <cellStyle name="40% - Accent5 10" xfId="30913" hidden="1"/>
    <cellStyle name="40% - Accent5 10" xfId="30989" hidden="1"/>
    <cellStyle name="40% - Accent5 10" xfId="31067" hidden="1"/>
    <cellStyle name="40% - Accent5 10" xfId="31652" hidden="1"/>
    <cellStyle name="40% - Accent5 10" xfId="31728" hidden="1"/>
    <cellStyle name="40% - Accent5 10" xfId="31807" hidden="1"/>
    <cellStyle name="40% - Accent5 10" xfId="32052" hidden="1"/>
    <cellStyle name="40% - Accent5 10" xfId="31408" hidden="1"/>
    <cellStyle name="40% - Accent5 10" xfId="31553" hidden="1"/>
    <cellStyle name="40% - Accent5 10" xfId="32247" hidden="1"/>
    <cellStyle name="40% - Accent5 10" xfId="32323" hidden="1"/>
    <cellStyle name="40% - Accent5 10" xfId="32401" hidden="1"/>
    <cellStyle name="40% - Accent5 10" xfId="32611" hidden="1"/>
    <cellStyle name="40% - Accent5 10" xfId="31362" hidden="1"/>
    <cellStyle name="40% - Accent5 10" xfId="32217" hidden="1"/>
    <cellStyle name="40% - Accent5 10" xfId="32779" hidden="1"/>
    <cellStyle name="40% - Accent5 10" xfId="32855" hidden="1"/>
    <cellStyle name="40% - Accent5 10" xfId="32933" hidden="1"/>
    <cellStyle name="40% - Accent5 10" xfId="33116" hidden="1"/>
    <cellStyle name="40% - Accent5 10" xfId="33192" hidden="1"/>
    <cellStyle name="40% - Accent5 10" xfId="33270" hidden="1"/>
    <cellStyle name="40% - Accent5 10" xfId="33453" hidden="1"/>
    <cellStyle name="40% - Accent5 10" xfId="33529" hidden="1"/>
    <cellStyle name="40% - Accent5 10" xfId="33630" hidden="1"/>
    <cellStyle name="40% - Accent5 10" xfId="33704" hidden="1"/>
    <cellStyle name="40% - Accent5 10" xfId="33780" hidden="1"/>
    <cellStyle name="40% - Accent5 10" xfId="33858" hidden="1"/>
    <cellStyle name="40% - Accent5 10" xfId="34443" hidden="1"/>
    <cellStyle name="40% - Accent5 10" xfId="34519" hidden="1"/>
    <cellStyle name="40% - Accent5 10" xfId="34598" hidden="1"/>
    <cellStyle name="40% - Accent5 10" xfId="34843" hidden="1"/>
    <cellStyle name="40% - Accent5 10" xfId="34199" hidden="1"/>
    <cellStyle name="40% - Accent5 10" xfId="34344" hidden="1"/>
    <cellStyle name="40% - Accent5 10" xfId="35038" hidden="1"/>
    <cellStyle name="40% - Accent5 10" xfId="35114" hidden="1"/>
    <cellStyle name="40% - Accent5 10" xfId="35192" hidden="1"/>
    <cellStyle name="40% - Accent5 10" xfId="35402" hidden="1"/>
    <cellStyle name="40% - Accent5 10" xfId="34153" hidden="1"/>
    <cellStyle name="40% - Accent5 10" xfId="35008" hidden="1"/>
    <cellStyle name="40% - Accent5 10" xfId="35570" hidden="1"/>
    <cellStyle name="40% - Accent5 10" xfId="35646" hidden="1"/>
    <cellStyle name="40% - Accent5 10" xfId="35724" hidden="1"/>
    <cellStyle name="40% - Accent5 10" xfId="35907" hidden="1"/>
    <cellStyle name="40% - Accent5 10" xfId="35983" hidden="1"/>
    <cellStyle name="40% - Accent5 10" xfId="36061" hidden="1"/>
    <cellStyle name="40% - Accent5 10" xfId="36244" hidden="1"/>
    <cellStyle name="40% - Accent5 10" xfId="36320" hidden="1"/>
    <cellStyle name="40% - Accent5 10" xfId="36422" hidden="1"/>
    <cellStyle name="40% - Accent5 10" xfId="36496" hidden="1"/>
    <cellStyle name="40% - Accent5 10" xfId="36572" hidden="1"/>
    <cellStyle name="40% - Accent5 10" xfId="36650" hidden="1"/>
    <cellStyle name="40% - Accent5 10" xfId="37235" hidden="1"/>
    <cellStyle name="40% - Accent5 10" xfId="37311" hidden="1"/>
    <cellStyle name="40% - Accent5 10" xfId="37390" hidden="1"/>
    <cellStyle name="40% - Accent5 10" xfId="37635" hidden="1"/>
    <cellStyle name="40% - Accent5 10" xfId="36991" hidden="1"/>
    <cellStyle name="40% - Accent5 10" xfId="37136" hidden="1"/>
    <cellStyle name="40% - Accent5 10" xfId="37830" hidden="1"/>
    <cellStyle name="40% - Accent5 10" xfId="37906" hidden="1"/>
    <cellStyle name="40% - Accent5 10" xfId="37984" hidden="1"/>
    <cellStyle name="40% - Accent5 10" xfId="38194" hidden="1"/>
    <cellStyle name="40% - Accent5 10" xfId="36945" hidden="1"/>
    <cellStyle name="40% - Accent5 10" xfId="37800" hidden="1"/>
    <cellStyle name="40% - Accent5 10" xfId="38362" hidden="1"/>
    <cellStyle name="40% - Accent5 10" xfId="38438" hidden="1"/>
    <cellStyle name="40% - Accent5 10" xfId="38516" hidden="1"/>
    <cellStyle name="40% - Accent5 10" xfId="38699" hidden="1"/>
    <cellStyle name="40% - Accent5 10" xfId="38775" hidden="1"/>
    <cellStyle name="40% - Accent5 10" xfId="38853" hidden="1"/>
    <cellStyle name="40% - Accent5 10" xfId="39036" hidden="1"/>
    <cellStyle name="40% - Accent5 10" xfId="39112" hidden="1"/>
    <cellStyle name="40% - Accent5 10" xfId="39214" hidden="1"/>
    <cellStyle name="40% - Accent5 10" xfId="39288" hidden="1"/>
    <cellStyle name="40% - Accent5 10" xfId="39364" hidden="1"/>
    <cellStyle name="40% - Accent5 10" xfId="39442" hidden="1"/>
    <cellStyle name="40% - Accent5 10" xfId="40027" hidden="1"/>
    <cellStyle name="40% - Accent5 10" xfId="40103" hidden="1"/>
    <cellStyle name="40% - Accent5 10" xfId="40182" hidden="1"/>
    <cellStyle name="40% - Accent5 10" xfId="40427" hidden="1"/>
    <cellStyle name="40% - Accent5 10" xfId="39783" hidden="1"/>
    <cellStyle name="40% - Accent5 10" xfId="39928" hidden="1"/>
    <cellStyle name="40% - Accent5 10" xfId="40622" hidden="1"/>
    <cellStyle name="40% - Accent5 10" xfId="40698" hidden="1"/>
    <cellStyle name="40% - Accent5 10" xfId="40776" hidden="1"/>
    <cellStyle name="40% - Accent5 10" xfId="40986" hidden="1"/>
    <cellStyle name="40% - Accent5 10" xfId="39737" hidden="1"/>
    <cellStyle name="40% - Accent5 10" xfId="40592" hidden="1"/>
    <cellStyle name="40% - Accent5 10" xfId="41154" hidden="1"/>
    <cellStyle name="40% - Accent5 10" xfId="41230" hidden="1"/>
    <cellStyle name="40% - Accent5 10" xfId="41308" hidden="1"/>
    <cellStyle name="40% - Accent5 10" xfId="41491" hidden="1"/>
    <cellStyle name="40% - Accent5 10" xfId="41567" hidden="1"/>
    <cellStyle name="40% - Accent5 10" xfId="41645" hidden="1"/>
    <cellStyle name="40% - Accent5 10" xfId="41828" hidden="1"/>
    <cellStyle name="40% - Accent5 10" xfId="41904" hidden="1"/>
    <cellStyle name="40% - Accent5 10" xfId="42004" hidden="1"/>
    <cellStyle name="40% - Accent5 10" xfId="42078" hidden="1"/>
    <cellStyle name="40% - Accent5 10" xfId="42154" hidden="1"/>
    <cellStyle name="40% - Accent5 10" xfId="42232" hidden="1"/>
    <cellStyle name="40% - Accent5 10" xfId="42817" hidden="1"/>
    <cellStyle name="40% - Accent5 10" xfId="42893" hidden="1"/>
    <cellStyle name="40% - Accent5 10" xfId="42972" hidden="1"/>
    <cellStyle name="40% - Accent5 10" xfId="43217" hidden="1"/>
    <cellStyle name="40% - Accent5 10" xfId="42573" hidden="1"/>
    <cellStyle name="40% - Accent5 10" xfId="42718" hidden="1"/>
    <cellStyle name="40% - Accent5 10" xfId="43412" hidden="1"/>
    <cellStyle name="40% - Accent5 10" xfId="43488" hidden="1"/>
    <cellStyle name="40% - Accent5 10" xfId="43566" hidden="1"/>
    <cellStyle name="40% - Accent5 10" xfId="43776" hidden="1"/>
    <cellStyle name="40% - Accent5 10" xfId="42527" hidden="1"/>
    <cellStyle name="40% - Accent5 10" xfId="43382" hidden="1"/>
    <cellStyle name="40% - Accent5 10" xfId="43944" hidden="1"/>
    <cellStyle name="40% - Accent5 10" xfId="44020" hidden="1"/>
    <cellStyle name="40% - Accent5 10" xfId="44098" hidden="1"/>
    <cellStyle name="40% - Accent5 10" xfId="44281" hidden="1"/>
    <cellStyle name="40% - Accent5 10" xfId="44357" hidden="1"/>
    <cellStyle name="40% - Accent5 10" xfId="44435" hidden="1"/>
    <cellStyle name="40% - Accent5 10" xfId="44618" hidden="1"/>
    <cellStyle name="40% - Accent5 10" xfId="44694" hidden="1"/>
    <cellStyle name="40% - Accent5 10" xfId="44796" hidden="1"/>
    <cellStyle name="40% - Accent5 10" xfId="44870" hidden="1"/>
    <cellStyle name="40% - Accent5 10" xfId="44946" hidden="1"/>
    <cellStyle name="40% - Accent5 10" xfId="45024" hidden="1"/>
    <cellStyle name="40% - Accent5 10" xfId="45609" hidden="1"/>
    <cellStyle name="40% - Accent5 10" xfId="45685" hidden="1"/>
    <cellStyle name="40% - Accent5 10" xfId="45764" hidden="1"/>
    <cellStyle name="40% - Accent5 10" xfId="46009" hidden="1"/>
    <cellStyle name="40% - Accent5 10" xfId="45365" hidden="1"/>
    <cellStyle name="40% - Accent5 10" xfId="45510" hidden="1"/>
    <cellStyle name="40% - Accent5 10" xfId="46204" hidden="1"/>
    <cellStyle name="40% - Accent5 10" xfId="46280" hidden="1"/>
    <cellStyle name="40% - Accent5 10" xfId="46358" hidden="1"/>
    <cellStyle name="40% - Accent5 10" xfId="46568" hidden="1"/>
    <cellStyle name="40% - Accent5 10" xfId="45319" hidden="1"/>
    <cellStyle name="40% - Accent5 10" xfId="46174" hidden="1"/>
    <cellStyle name="40% - Accent5 10" xfId="46736" hidden="1"/>
    <cellStyle name="40% - Accent5 10" xfId="46812" hidden="1"/>
    <cellStyle name="40% - Accent5 10" xfId="46890" hidden="1"/>
    <cellStyle name="40% - Accent5 10" xfId="47073" hidden="1"/>
    <cellStyle name="40% - Accent5 10" xfId="47149" hidden="1"/>
    <cellStyle name="40% - Accent5 10" xfId="47227" hidden="1"/>
    <cellStyle name="40% - Accent5 10" xfId="47410" hidden="1"/>
    <cellStyle name="40% - Accent5 10" xfId="47486" hidden="1"/>
    <cellStyle name="40% - Accent5 10" xfId="47588" hidden="1"/>
    <cellStyle name="40% - Accent5 10" xfId="47662" hidden="1"/>
    <cellStyle name="40% - Accent5 10" xfId="47738" hidden="1"/>
    <cellStyle name="40% - Accent5 10" xfId="47816" hidden="1"/>
    <cellStyle name="40% - Accent5 10" xfId="48401" hidden="1"/>
    <cellStyle name="40% - Accent5 10" xfId="48477" hidden="1"/>
    <cellStyle name="40% - Accent5 10" xfId="48556" hidden="1"/>
    <cellStyle name="40% - Accent5 10" xfId="48801" hidden="1"/>
    <cellStyle name="40% - Accent5 10" xfId="48157" hidden="1"/>
    <cellStyle name="40% - Accent5 10" xfId="48302" hidden="1"/>
    <cellStyle name="40% - Accent5 10" xfId="48996" hidden="1"/>
    <cellStyle name="40% - Accent5 10" xfId="49072" hidden="1"/>
    <cellStyle name="40% - Accent5 10" xfId="49150" hidden="1"/>
    <cellStyle name="40% - Accent5 10" xfId="49360" hidden="1"/>
    <cellStyle name="40% - Accent5 10" xfId="48111" hidden="1"/>
    <cellStyle name="40% - Accent5 10" xfId="48966" hidden="1"/>
    <cellStyle name="40% - Accent5 10" xfId="49528" hidden="1"/>
    <cellStyle name="40% - Accent5 10" xfId="49604" hidden="1"/>
    <cellStyle name="40% - Accent5 10" xfId="49682" hidden="1"/>
    <cellStyle name="40% - Accent5 10" xfId="49865" hidden="1"/>
    <cellStyle name="40% - Accent5 10" xfId="49941" hidden="1"/>
    <cellStyle name="40% - Accent5 10" xfId="50019" hidden="1"/>
    <cellStyle name="40% - Accent5 10" xfId="50202" hidden="1"/>
    <cellStyle name="40% - Accent5 10" xfId="50278" hidden="1"/>
    <cellStyle name="40% - Accent5 10" xfId="50378" hidden="1"/>
    <cellStyle name="40% - Accent5 10" xfId="50452" hidden="1"/>
    <cellStyle name="40% - Accent5 10" xfId="50528" hidden="1"/>
    <cellStyle name="40% - Accent5 10" xfId="50606" hidden="1"/>
    <cellStyle name="40% - Accent5 10" xfId="51191" hidden="1"/>
    <cellStyle name="40% - Accent5 10" xfId="51267" hidden="1"/>
    <cellStyle name="40% - Accent5 10" xfId="51346" hidden="1"/>
    <cellStyle name="40% - Accent5 10" xfId="51591" hidden="1"/>
    <cellStyle name="40% - Accent5 10" xfId="50947" hidden="1"/>
    <cellStyle name="40% - Accent5 10" xfId="51092" hidden="1"/>
    <cellStyle name="40% - Accent5 10" xfId="51786" hidden="1"/>
    <cellStyle name="40% - Accent5 10" xfId="51862" hidden="1"/>
    <cellStyle name="40% - Accent5 10" xfId="51940" hidden="1"/>
    <cellStyle name="40% - Accent5 10" xfId="52150" hidden="1"/>
    <cellStyle name="40% - Accent5 10" xfId="50901" hidden="1"/>
    <cellStyle name="40% - Accent5 10" xfId="51756" hidden="1"/>
    <cellStyle name="40% - Accent5 10" xfId="52318" hidden="1"/>
    <cellStyle name="40% - Accent5 10" xfId="52394" hidden="1"/>
    <cellStyle name="40% - Accent5 10" xfId="52472" hidden="1"/>
    <cellStyle name="40% - Accent5 10" xfId="52655" hidden="1"/>
    <cellStyle name="40% - Accent5 10" xfId="52731" hidden="1"/>
    <cellStyle name="40% - Accent5 10" xfId="52809" hidden="1"/>
    <cellStyle name="40% - Accent5 10" xfId="52992" hidden="1"/>
    <cellStyle name="40% - Accent5 10" xfId="53068" hidden="1"/>
    <cellStyle name="40% - Accent5 10" xfId="53170" hidden="1"/>
    <cellStyle name="40% - Accent5 10" xfId="53244" hidden="1"/>
    <cellStyle name="40% - Accent5 10" xfId="53320" hidden="1"/>
    <cellStyle name="40% - Accent5 10" xfId="53398" hidden="1"/>
    <cellStyle name="40% - Accent5 10" xfId="53983" hidden="1"/>
    <cellStyle name="40% - Accent5 10" xfId="54059" hidden="1"/>
    <cellStyle name="40% - Accent5 10" xfId="54138" hidden="1"/>
    <cellStyle name="40% - Accent5 10" xfId="54383" hidden="1"/>
    <cellStyle name="40% - Accent5 10" xfId="53739" hidden="1"/>
    <cellStyle name="40% - Accent5 10" xfId="53884" hidden="1"/>
    <cellStyle name="40% - Accent5 10" xfId="54578" hidden="1"/>
    <cellStyle name="40% - Accent5 10" xfId="54654" hidden="1"/>
    <cellStyle name="40% - Accent5 10" xfId="54732" hidden="1"/>
    <cellStyle name="40% - Accent5 10" xfId="54942" hidden="1"/>
    <cellStyle name="40% - Accent5 10" xfId="53693" hidden="1"/>
    <cellStyle name="40% - Accent5 10" xfId="54548" hidden="1"/>
    <cellStyle name="40% - Accent5 10" xfId="55110" hidden="1"/>
    <cellStyle name="40% - Accent5 10" xfId="55186" hidden="1"/>
    <cellStyle name="40% - Accent5 10" xfId="55264" hidden="1"/>
    <cellStyle name="40% - Accent5 10" xfId="55447" hidden="1"/>
    <cellStyle name="40% - Accent5 10" xfId="55523" hidden="1"/>
    <cellStyle name="40% - Accent5 10" xfId="55601" hidden="1"/>
    <cellStyle name="40% - Accent5 10" xfId="55784" hidden="1"/>
    <cellStyle name="40% - Accent5 10" xfId="55860" hidden="1"/>
    <cellStyle name="40% - Accent5 10" xfId="55962" hidden="1"/>
    <cellStyle name="40% - Accent5 10" xfId="56036" hidden="1"/>
    <cellStyle name="40% - Accent5 10" xfId="56112" hidden="1"/>
    <cellStyle name="40% - Accent5 10" xfId="56190" hidden="1"/>
    <cellStyle name="40% - Accent5 10" xfId="56775" hidden="1"/>
    <cellStyle name="40% - Accent5 10" xfId="56851" hidden="1"/>
    <cellStyle name="40% - Accent5 10" xfId="56930" hidden="1"/>
    <cellStyle name="40% - Accent5 10" xfId="57175" hidden="1"/>
    <cellStyle name="40% - Accent5 10" xfId="56531" hidden="1"/>
    <cellStyle name="40% - Accent5 10" xfId="56676" hidden="1"/>
    <cellStyle name="40% - Accent5 10" xfId="57370" hidden="1"/>
    <cellStyle name="40% - Accent5 10" xfId="57446" hidden="1"/>
    <cellStyle name="40% - Accent5 10" xfId="57524" hidden="1"/>
    <cellStyle name="40% - Accent5 10" xfId="57734" hidden="1"/>
    <cellStyle name="40% - Accent5 10" xfId="56485" hidden="1"/>
    <cellStyle name="40% - Accent5 10" xfId="57340" hidden="1"/>
    <cellStyle name="40% - Accent5 10" xfId="57902" hidden="1"/>
    <cellStyle name="40% - Accent5 10" xfId="57978" hidden="1"/>
    <cellStyle name="40% - Accent5 10" xfId="58056" hidden="1"/>
    <cellStyle name="40% - Accent5 10" xfId="58239" hidden="1"/>
    <cellStyle name="40% - Accent5 10" xfId="58315" hidden="1"/>
    <cellStyle name="40% - Accent5 10" xfId="58393" hidden="1"/>
    <cellStyle name="40% - Accent5 10" xfId="58576" hidden="1"/>
    <cellStyle name="40% - Accent5 10" xfId="58652" hidden="1"/>
    <cellStyle name="40% - Accent5 11" xfId="92" hidden="1"/>
    <cellStyle name="40% - Accent5 11" xfId="168" hidden="1"/>
    <cellStyle name="40% - Accent5 11" xfId="282" hidden="1"/>
    <cellStyle name="40% - Accent5 11" xfId="424" hidden="1"/>
    <cellStyle name="40% - Accent5 11" xfId="1433" hidden="1"/>
    <cellStyle name="40% - Accent5 11" xfId="1579" hidden="1"/>
    <cellStyle name="40% - Accent5 11" xfId="1721" hidden="1"/>
    <cellStyle name="40% - Accent5 11" xfId="1127" hidden="1"/>
    <cellStyle name="40% - Accent5 11" xfId="932" hidden="1"/>
    <cellStyle name="40% - Accent5 11" xfId="897" hidden="1"/>
    <cellStyle name="40% - Accent5 11" xfId="2508" hidden="1"/>
    <cellStyle name="40% - Accent5 11" xfId="2637" hidden="1"/>
    <cellStyle name="40% - Accent5 11" xfId="2786" hidden="1"/>
    <cellStyle name="40% - Accent5 11" xfId="1280" hidden="1"/>
    <cellStyle name="40% - Accent5 11" xfId="934" hidden="1"/>
    <cellStyle name="40% - Accent5 11" xfId="1278" hidden="1"/>
    <cellStyle name="40% - Accent5 11" xfId="3554" hidden="1"/>
    <cellStyle name="40% - Accent5 11" xfId="3652" hidden="1"/>
    <cellStyle name="40% - Accent5 11" xfId="3743" hidden="1"/>
    <cellStyle name="40% - Accent5 11" xfId="4319" hidden="1"/>
    <cellStyle name="40% - Accent5 11" xfId="4429" hidden="1"/>
    <cellStyle name="40% - Accent5 11" xfId="4543" hidden="1"/>
    <cellStyle name="40% - Accent5 11" xfId="4924" hidden="1"/>
    <cellStyle name="40% - Accent5 11" xfId="5004" hidden="1"/>
    <cellStyle name="40% - Accent5 11" xfId="5528" hidden="1"/>
    <cellStyle name="40% - Accent5 11" xfId="5602" hidden="1"/>
    <cellStyle name="40% - Accent5 11" xfId="5678" hidden="1"/>
    <cellStyle name="40% - Accent5 11" xfId="5756" hidden="1"/>
    <cellStyle name="40% - Accent5 11" xfId="6341" hidden="1"/>
    <cellStyle name="40% - Accent5 11" xfId="6417" hidden="1"/>
    <cellStyle name="40% - Accent5 11" xfId="6496" hidden="1"/>
    <cellStyle name="40% - Accent5 11" xfId="6120" hidden="1"/>
    <cellStyle name="40% - Accent5 11" xfId="6029" hidden="1"/>
    <cellStyle name="40% - Accent5 11" xfId="5996" hidden="1"/>
    <cellStyle name="40% - Accent5 11" xfId="6936" hidden="1"/>
    <cellStyle name="40% - Accent5 11" xfId="7012" hidden="1"/>
    <cellStyle name="40% - Accent5 11" xfId="7090" hidden="1"/>
    <cellStyle name="40% - Accent5 11" xfId="6258" hidden="1"/>
    <cellStyle name="40% - Accent5 11" xfId="6031" hidden="1"/>
    <cellStyle name="40% - Accent5 11" xfId="6256" hidden="1"/>
    <cellStyle name="40% - Accent5 11" xfId="7468" hidden="1"/>
    <cellStyle name="40% - Accent5 11" xfId="7544" hidden="1"/>
    <cellStyle name="40% - Accent5 11" xfId="7622" hidden="1"/>
    <cellStyle name="40% - Accent5 11" xfId="7805" hidden="1"/>
    <cellStyle name="40% - Accent5 11" xfId="7881" hidden="1"/>
    <cellStyle name="40% - Accent5 11" xfId="7959" hidden="1"/>
    <cellStyle name="40% - Accent5 11" xfId="8142" hidden="1"/>
    <cellStyle name="40% - Accent5 11" xfId="8218" hidden="1"/>
    <cellStyle name="40% - Accent5 11" xfId="8320" hidden="1"/>
    <cellStyle name="40% - Accent5 11" xfId="8394" hidden="1"/>
    <cellStyle name="40% - Accent5 11" xfId="8470" hidden="1"/>
    <cellStyle name="40% - Accent5 11" xfId="8548" hidden="1"/>
    <cellStyle name="40% - Accent5 11" xfId="9133" hidden="1"/>
    <cellStyle name="40% - Accent5 11" xfId="9209" hidden="1"/>
    <cellStyle name="40% - Accent5 11" xfId="9288" hidden="1"/>
    <cellStyle name="40% - Accent5 11" xfId="8912" hidden="1"/>
    <cellStyle name="40% - Accent5 11" xfId="8821" hidden="1"/>
    <cellStyle name="40% - Accent5 11" xfId="8788" hidden="1"/>
    <cellStyle name="40% - Accent5 11" xfId="9728" hidden="1"/>
    <cellStyle name="40% - Accent5 11" xfId="9804" hidden="1"/>
    <cellStyle name="40% - Accent5 11" xfId="9882" hidden="1"/>
    <cellStyle name="40% - Accent5 11" xfId="9050" hidden="1"/>
    <cellStyle name="40% - Accent5 11" xfId="8823" hidden="1"/>
    <cellStyle name="40% - Accent5 11" xfId="9048" hidden="1"/>
    <cellStyle name="40% - Accent5 11" xfId="10260" hidden="1"/>
    <cellStyle name="40% - Accent5 11" xfId="10336" hidden="1"/>
    <cellStyle name="40% - Accent5 11" xfId="10414" hidden="1"/>
    <cellStyle name="40% - Accent5 11" xfId="10597" hidden="1"/>
    <cellStyle name="40% - Accent5 11" xfId="10673" hidden="1"/>
    <cellStyle name="40% - Accent5 11" xfId="10751" hidden="1"/>
    <cellStyle name="40% - Accent5 11" xfId="10934" hidden="1"/>
    <cellStyle name="40% - Accent5 11" xfId="11010" hidden="1"/>
    <cellStyle name="40% - Accent5 11" xfId="5386" hidden="1"/>
    <cellStyle name="40% - Accent5 11" xfId="5312" hidden="1"/>
    <cellStyle name="40% - Accent5 11" xfId="5231" hidden="1"/>
    <cellStyle name="40% - Accent5 11" xfId="5148" hidden="1"/>
    <cellStyle name="40% - Accent5 11" xfId="3981" hidden="1"/>
    <cellStyle name="40% - Accent5 11" xfId="3900" hidden="1"/>
    <cellStyle name="40% - Accent5 11" xfId="3814" hidden="1"/>
    <cellStyle name="40% - Accent5 11" xfId="4403" hidden="1"/>
    <cellStyle name="40% - Accent5 11" xfId="4620" hidden="1"/>
    <cellStyle name="40% - Accent5 11" xfId="4659" hidden="1"/>
    <cellStyle name="40% - Accent5 11" xfId="2843" hidden="1"/>
    <cellStyle name="40% - Accent5 11" xfId="2695" hidden="1"/>
    <cellStyle name="40% - Accent5 11" xfId="2514" hidden="1"/>
    <cellStyle name="40% - Accent5 11" xfId="4168" hidden="1"/>
    <cellStyle name="40% - Accent5 11" xfId="4618" hidden="1"/>
    <cellStyle name="40% - Accent5 11" xfId="4170" hidden="1"/>
    <cellStyle name="40% - Accent5 11" xfId="1654" hidden="1"/>
    <cellStyle name="40% - Accent5 11" xfId="1493" hidden="1"/>
    <cellStyle name="40% - Accent5 11" xfId="1324" hidden="1"/>
    <cellStyle name="40% - Accent5 11" xfId="845" hidden="1"/>
    <cellStyle name="40% - Accent5 11" xfId="769" hidden="1"/>
    <cellStyle name="40% - Accent5 11" xfId="592" hidden="1"/>
    <cellStyle name="40% - Accent5 11" xfId="11086" hidden="1"/>
    <cellStyle name="40% - Accent5 11" xfId="11162" hidden="1"/>
    <cellStyle name="40% - Accent5 11" xfId="11264" hidden="1"/>
    <cellStyle name="40% - Accent5 11" xfId="11338" hidden="1"/>
    <cellStyle name="40% - Accent5 11" xfId="11414" hidden="1"/>
    <cellStyle name="40% - Accent5 11" xfId="11492" hidden="1"/>
    <cellStyle name="40% - Accent5 11" xfId="12077" hidden="1"/>
    <cellStyle name="40% - Accent5 11" xfId="12153" hidden="1"/>
    <cellStyle name="40% - Accent5 11" xfId="12232" hidden="1"/>
    <cellStyle name="40% - Accent5 11" xfId="11856" hidden="1"/>
    <cellStyle name="40% - Accent5 11" xfId="11765" hidden="1"/>
    <cellStyle name="40% - Accent5 11" xfId="11732" hidden="1"/>
    <cellStyle name="40% - Accent5 11" xfId="12672" hidden="1"/>
    <cellStyle name="40% - Accent5 11" xfId="12748" hidden="1"/>
    <cellStyle name="40% - Accent5 11" xfId="12826" hidden="1"/>
    <cellStyle name="40% - Accent5 11" xfId="11994" hidden="1"/>
    <cellStyle name="40% - Accent5 11" xfId="11767" hidden="1"/>
    <cellStyle name="40% - Accent5 11" xfId="11992" hidden="1"/>
    <cellStyle name="40% - Accent5 11" xfId="13204" hidden="1"/>
    <cellStyle name="40% - Accent5 11" xfId="13280" hidden="1"/>
    <cellStyle name="40% - Accent5 11" xfId="13358" hidden="1"/>
    <cellStyle name="40% - Accent5 11" xfId="13541" hidden="1"/>
    <cellStyle name="40% - Accent5 11" xfId="13617" hidden="1"/>
    <cellStyle name="40% - Accent5 11" xfId="13695" hidden="1"/>
    <cellStyle name="40% - Accent5 11" xfId="13878" hidden="1"/>
    <cellStyle name="40% - Accent5 11" xfId="13954" hidden="1"/>
    <cellStyle name="40% - Accent5 11" xfId="14056" hidden="1"/>
    <cellStyle name="40% - Accent5 11" xfId="14130" hidden="1"/>
    <cellStyle name="40% - Accent5 11" xfId="14206" hidden="1"/>
    <cellStyle name="40% - Accent5 11" xfId="14284" hidden="1"/>
    <cellStyle name="40% - Accent5 11" xfId="14869" hidden="1"/>
    <cellStyle name="40% - Accent5 11" xfId="14945" hidden="1"/>
    <cellStyle name="40% - Accent5 11" xfId="15024" hidden="1"/>
    <cellStyle name="40% - Accent5 11" xfId="14648" hidden="1"/>
    <cellStyle name="40% - Accent5 11" xfId="14557" hidden="1"/>
    <cellStyle name="40% - Accent5 11" xfId="14524" hidden="1"/>
    <cellStyle name="40% - Accent5 11" xfId="15464" hidden="1"/>
    <cellStyle name="40% - Accent5 11" xfId="15540" hidden="1"/>
    <cellStyle name="40% - Accent5 11" xfId="15618" hidden="1"/>
    <cellStyle name="40% - Accent5 11" xfId="14786" hidden="1"/>
    <cellStyle name="40% - Accent5 11" xfId="14559" hidden="1"/>
    <cellStyle name="40% - Accent5 11" xfId="14784" hidden="1"/>
    <cellStyle name="40% - Accent5 11" xfId="15996" hidden="1"/>
    <cellStyle name="40% - Accent5 11" xfId="16072" hidden="1"/>
    <cellStyle name="40% - Accent5 11" xfId="16150" hidden="1"/>
    <cellStyle name="40% - Accent5 11" xfId="16333" hidden="1"/>
    <cellStyle name="40% - Accent5 11" xfId="16409" hidden="1"/>
    <cellStyle name="40% - Accent5 11" xfId="16487" hidden="1"/>
    <cellStyle name="40% - Accent5 11" xfId="16670" hidden="1"/>
    <cellStyle name="40% - Accent5 11" xfId="16746" hidden="1"/>
    <cellStyle name="40% - Accent5 11" xfId="16889" hidden="1"/>
    <cellStyle name="40% - Accent5 11" xfId="16963" hidden="1"/>
    <cellStyle name="40% - Accent5 11" xfId="17039" hidden="1"/>
    <cellStyle name="40% - Accent5 11" xfId="17117" hidden="1"/>
    <cellStyle name="40% - Accent5 11" xfId="17702" hidden="1"/>
    <cellStyle name="40% - Accent5 11" xfId="17778" hidden="1"/>
    <cellStyle name="40% - Accent5 11" xfId="17857" hidden="1"/>
    <cellStyle name="40% - Accent5 11" xfId="17481" hidden="1"/>
    <cellStyle name="40% - Accent5 11" xfId="17390" hidden="1"/>
    <cellStyle name="40% - Accent5 11" xfId="17357" hidden="1"/>
    <cellStyle name="40% - Accent5 11" xfId="18297" hidden="1"/>
    <cellStyle name="40% - Accent5 11" xfId="18373" hidden="1"/>
    <cellStyle name="40% - Accent5 11" xfId="18451" hidden="1"/>
    <cellStyle name="40% - Accent5 11" xfId="17619" hidden="1"/>
    <cellStyle name="40% - Accent5 11" xfId="17392" hidden="1"/>
    <cellStyle name="40% - Accent5 11" xfId="17617" hidden="1"/>
    <cellStyle name="40% - Accent5 11" xfId="18829" hidden="1"/>
    <cellStyle name="40% - Accent5 11" xfId="18905" hidden="1"/>
    <cellStyle name="40% - Accent5 11" xfId="18983" hidden="1"/>
    <cellStyle name="40% - Accent5 11" xfId="19166" hidden="1"/>
    <cellStyle name="40% - Accent5 11" xfId="19242" hidden="1"/>
    <cellStyle name="40% - Accent5 11" xfId="19320" hidden="1"/>
    <cellStyle name="40% - Accent5 11" xfId="19503" hidden="1"/>
    <cellStyle name="40% - Accent5 11" xfId="19579" hidden="1"/>
    <cellStyle name="40% - Accent5 11" xfId="19682" hidden="1"/>
    <cellStyle name="40% - Accent5 11" xfId="19756" hidden="1"/>
    <cellStyle name="40% - Accent5 11" xfId="19832" hidden="1"/>
    <cellStyle name="40% - Accent5 11" xfId="19910" hidden="1"/>
    <cellStyle name="40% - Accent5 11" xfId="20495" hidden="1"/>
    <cellStyle name="40% - Accent5 11" xfId="20571" hidden="1"/>
    <cellStyle name="40% - Accent5 11" xfId="20650" hidden="1"/>
    <cellStyle name="40% - Accent5 11" xfId="20274" hidden="1"/>
    <cellStyle name="40% - Accent5 11" xfId="20183" hidden="1"/>
    <cellStyle name="40% - Accent5 11" xfId="20150" hidden="1"/>
    <cellStyle name="40% - Accent5 11" xfId="21090" hidden="1"/>
    <cellStyle name="40% - Accent5 11" xfId="21166" hidden="1"/>
    <cellStyle name="40% - Accent5 11" xfId="21244" hidden="1"/>
    <cellStyle name="40% - Accent5 11" xfId="20412" hidden="1"/>
    <cellStyle name="40% - Accent5 11" xfId="20185" hidden="1"/>
    <cellStyle name="40% - Accent5 11" xfId="20410" hidden="1"/>
    <cellStyle name="40% - Accent5 11" xfId="21622" hidden="1"/>
    <cellStyle name="40% - Accent5 11" xfId="21698" hidden="1"/>
    <cellStyle name="40% - Accent5 11" xfId="21776" hidden="1"/>
    <cellStyle name="40% - Accent5 11" xfId="21959" hidden="1"/>
    <cellStyle name="40% - Accent5 11" xfId="22035" hidden="1"/>
    <cellStyle name="40% - Accent5 11" xfId="22113" hidden="1"/>
    <cellStyle name="40% - Accent5 11" xfId="22296" hidden="1"/>
    <cellStyle name="40% - Accent5 11" xfId="22372" hidden="1"/>
    <cellStyle name="40% - Accent5 11" xfId="22474" hidden="1"/>
    <cellStyle name="40% - Accent5 11" xfId="22548" hidden="1"/>
    <cellStyle name="40% - Accent5 11" xfId="22624" hidden="1"/>
    <cellStyle name="40% - Accent5 11" xfId="22702" hidden="1"/>
    <cellStyle name="40% - Accent5 11" xfId="23287" hidden="1"/>
    <cellStyle name="40% - Accent5 11" xfId="23363" hidden="1"/>
    <cellStyle name="40% - Accent5 11" xfId="23442" hidden="1"/>
    <cellStyle name="40% - Accent5 11" xfId="23066" hidden="1"/>
    <cellStyle name="40% - Accent5 11" xfId="22975" hidden="1"/>
    <cellStyle name="40% - Accent5 11" xfId="22942" hidden="1"/>
    <cellStyle name="40% - Accent5 11" xfId="23882" hidden="1"/>
    <cellStyle name="40% - Accent5 11" xfId="23958" hidden="1"/>
    <cellStyle name="40% - Accent5 11" xfId="24036" hidden="1"/>
    <cellStyle name="40% - Accent5 11" xfId="23204" hidden="1"/>
    <cellStyle name="40% - Accent5 11" xfId="22977" hidden="1"/>
    <cellStyle name="40% - Accent5 11" xfId="23202" hidden="1"/>
    <cellStyle name="40% - Accent5 11" xfId="24414" hidden="1"/>
    <cellStyle name="40% - Accent5 11" xfId="24490" hidden="1"/>
    <cellStyle name="40% - Accent5 11" xfId="24568" hidden="1"/>
    <cellStyle name="40% - Accent5 11" xfId="24751" hidden="1"/>
    <cellStyle name="40% - Accent5 11" xfId="24827" hidden="1"/>
    <cellStyle name="40% - Accent5 11" xfId="24905" hidden="1"/>
    <cellStyle name="40% - Accent5 11" xfId="25088" hidden="1"/>
    <cellStyle name="40% - Accent5 11" xfId="25164" hidden="1"/>
    <cellStyle name="40% - Accent5 11" xfId="25267" hidden="1"/>
    <cellStyle name="40% - Accent5 11" xfId="25341" hidden="1"/>
    <cellStyle name="40% - Accent5 11" xfId="25417" hidden="1"/>
    <cellStyle name="40% - Accent5 11" xfId="25495" hidden="1"/>
    <cellStyle name="40% - Accent5 11" xfId="26080" hidden="1"/>
    <cellStyle name="40% - Accent5 11" xfId="26156" hidden="1"/>
    <cellStyle name="40% - Accent5 11" xfId="26235" hidden="1"/>
    <cellStyle name="40% - Accent5 11" xfId="25859" hidden="1"/>
    <cellStyle name="40% - Accent5 11" xfId="25768" hidden="1"/>
    <cellStyle name="40% - Accent5 11" xfId="25735" hidden="1"/>
    <cellStyle name="40% - Accent5 11" xfId="26675" hidden="1"/>
    <cellStyle name="40% - Accent5 11" xfId="26751" hidden="1"/>
    <cellStyle name="40% - Accent5 11" xfId="26829" hidden="1"/>
    <cellStyle name="40% - Accent5 11" xfId="25997" hidden="1"/>
    <cellStyle name="40% - Accent5 11" xfId="25770" hidden="1"/>
    <cellStyle name="40% - Accent5 11" xfId="25995" hidden="1"/>
    <cellStyle name="40% - Accent5 11" xfId="27207" hidden="1"/>
    <cellStyle name="40% - Accent5 11" xfId="27283" hidden="1"/>
    <cellStyle name="40% - Accent5 11" xfId="27361" hidden="1"/>
    <cellStyle name="40% - Accent5 11" xfId="27544" hidden="1"/>
    <cellStyle name="40% - Accent5 11" xfId="27620" hidden="1"/>
    <cellStyle name="40% - Accent5 11" xfId="27698" hidden="1"/>
    <cellStyle name="40% - Accent5 11" xfId="27881" hidden="1"/>
    <cellStyle name="40% - Accent5 11" xfId="27957" hidden="1"/>
    <cellStyle name="40% - Accent5 11" xfId="28060" hidden="1"/>
    <cellStyle name="40% - Accent5 11" xfId="28134" hidden="1"/>
    <cellStyle name="40% - Accent5 11" xfId="28210" hidden="1"/>
    <cellStyle name="40% - Accent5 11" xfId="28288" hidden="1"/>
    <cellStyle name="40% - Accent5 11" xfId="28873" hidden="1"/>
    <cellStyle name="40% - Accent5 11" xfId="28949" hidden="1"/>
    <cellStyle name="40% - Accent5 11" xfId="29028" hidden="1"/>
    <cellStyle name="40% - Accent5 11" xfId="28652" hidden="1"/>
    <cellStyle name="40% - Accent5 11" xfId="28561" hidden="1"/>
    <cellStyle name="40% - Accent5 11" xfId="28528" hidden="1"/>
    <cellStyle name="40% - Accent5 11" xfId="29468" hidden="1"/>
    <cellStyle name="40% - Accent5 11" xfId="29544" hidden="1"/>
    <cellStyle name="40% - Accent5 11" xfId="29622" hidden="1"/>
    <cellStyle name="40% - Accent5 11" xfId="28790" hidden="1"/>
    <cellStyle name="40% - Accent5 11" xfId="28563" hidden="1"/>
    <cellStyle name="40% - Accent5 11" xfId="28788" hidden="1"/>
    <cellStyle name="40% - Accent5 11" xfId="30000" hidden="1"/>
    <cellStyle name="40% - Accent5 11" xfId="30076" hidden="1"/>
    <cellStyle name="40% - Accent5 11" xfId="30154" hidden="1"/>
    <cellStyle name="40% - Accent5 11" xfId="30337" hidden="1"/>
    <cellStyle name="40% - Accent5 11" xfId="30413" hidden="1"/>
    <cellStyle name="40% - Accent5 11" xfId="30491" hidden="1"/>
    <cellStyle name="40% - Accent5 11" xfId="30674" hidden="1"/>
    <cellStyle name="40% - Accent5 11" xfId="30750" hidden="1"/>
    <cellStyle name="40% - Accent5 11" xfId="30852" hidden="1"/>
    <cellStyle name="40% - Accent5 11" xfId="30926" hidden="1"/>
    <cellStyle name="40% - Accent5 11" xfId="31002" hidden="1"/>
    <cellStyle name="40% - Accent5 11" xfId="31080" hidden="1"/>
    <cellStyle name="40% - Accent5 11" xfId="31665" hidden="1"/>
    <cellStyle name="40% - Accent5 11" xfId="31741" hidden="1"/>
    <cellStyle name="40% - Accent5 11" xfId="31820" hidden="1"/>
    <cellStyle name="40% - Accent5 11" xfId="31444" hidden="1"/>
    <cellStyle name="40% - Accent5 11" xfId="31353" hidden="1"/>
    <cellStyle name="40% - Accent5 11" xfId="31320" hidden="1"/>
    <cellStyle name="40% - Accent5 11" xfId="32260" hidden="1"/>
    <cellStyle name="40% - Accent5 11" xfId="32336" hidden="1"/>
    <cellStyle name="40% - Accent5 11" xfId="32414" hidden="1"/>
    <cellStyle name="40% - Accent5 11" xfId="31582" hidden="1"/>
    <cellStyle name="40% - Accent5 11" xfId="31355" hidden="1"/>
    <cellStyle name="40% - Accent5 11" xfId="31580" hidden="1"/>
    <cellStyle name="40% - Accent5 11" xfId="32792" hidden="1"/>
    <cellStyle name="40% - Accent5 11" xfId="32868" hidden="1"/>
    <cellStyle name="40% - Accent5 11" xfId="32946" hidden="1"/>
    <cellStyle name="40% - Accent5 11" xfId="33129" hidden="1"/>
    <cellStyle name="40% - Accent5 11" xfId="33205" hidden="1"/>
    <cellStyle name="40% - Accent5 11" xfId="33283" hidden="1"/>
    <cellStyle name="40% - Accent5 11" xfId="33466" hidden="1"/>
    <cellStyle name="40% - Accent5 11" xfId="33542" hidden="1"/>
    <cellStyle name="40% - Accent5 11" xfId="33643" hidden="1"/>
    <cellStyle name="40% - Accent5 11" xfId="33717" hidden="1"/>
    <cellStyle name="40% - Accent5 11" xfId="33793" hidden="1"/>
    <cellStyle name="40% - Accent5 11" xfId="33871" hidden="1"/>
    <cellStyle name="40% - Accent5 11" xfId="34456" hidden="1"/>
    <cellStyle name="40% - Accent5 11" xfId="34532" hidden="1"/>
    <cellStyle name="40% - Accent5 11" xfId="34611" hidden="1"/>
    <cellStyle name="40% - Accent5 11" xfId="34235" hidden="1"/>
    <cellStyle name="40% - Accent5 11" xfId="34144" hidden="1"/>
    <cellStyle name="40% - Accent5 11" xfId="34111" hidden="1"/>
    <cellStyle name="40% - Accent5 11" xfId="35051" hidden="1"/>
    <cellStyle name="40% - Accent5 11" xfId="35127" hidden="1"/>
    <cellStyle name="40% - Accent5 11" xfId="35205" hidden="1"/>
    <cellStyle name="40% - Accent5 11" xfId="34373" hidden="1"/>
    <cellStyle name="40% - Accent5 11" xfId="34146" hidden="1"/>
    <cellStyle name="40% - Accent5 11" xfId="34371" hidden="1"/>
    <cellStyle name="40% - Accent5 11" xfId="35583" hidden="1"/>
    <cellStyle name="40% - Accent5 11" xfId="35659" hidden="1"/>
    <cellStyle name="40% - Accent5 11" xfId="35737" hidden="1"/>
    <cellStyle name="40% - Accent5 11" xfId="35920" hidden="1"/>
    <cellStyle name="40% - Accent5 11" xfId="35996" hidden="1"/>
    <cellStyle name="40% - Accent5 11" xfId="36074" hidden="1"/>
    <cellStyle name="40% - Accent5 11" xfId="36257" hidden="1"/>
    <cellStyle name="40% - Accent5 11" xfId="36333" hidden="1"/>
    <cellStyle name="40% - Accent5 11" xfId="36435" hidden="1"/>
    <cellStyle name="40% - Accent5 11" xfId="36509" hidden="1"/>
    <cellStyle name="40% - Accent5 11" xfId="36585" hidden="1"/>
    <cellStyle name="40% - Accent5 11" xfId="36663" hidden="1"/>
    <cellStyle name="40% - Accent5 11" xfId="37248" hidden="1"/>
    <cellStyle name="40% - Accent5 11" xfId="37324" hidden="1"/>
    <cellStyle name="40% - Accent5 11" xfId="37403" hidden="1"/>
    <cellStyle name="40% - Accent5 11" xfId="37027" hidden="1"/>
    <cellStyle name="40% - Accent5 11" xfId="36936" hidden="1"/>
    <cellStyle name="40% - Accent5 11" xfId="36903" hidden="1"/>
    <cellStyle name="40% - Accent5 11" xfId="37843" hidden="1"/>
    <cellStyle name="40% - Accent5 11" xfId="37919" hidden="1"/>
    <cellStyle name="40% - Accent5 11" xfId="37997" hidden="1"/>
    <cellStyle name="40% - Accent5 11" xfId="37165" hidden="1"/>
    <cellStyle name="40% - Accent5 11" xfId="36938" hidden="1"/>
    <cellStyle name="40% - Accent5 11" xfId="37163" hidden="1"/>
    <cellStyle name="40% - Accent5 11" xfId="38375" hidden="1"/>
    <cellStyle name="40% - Accent5 11" xfId="38451" hidden="1"/>
    <cellStyle name="40% - Accent5 11" xfId="38529" hidden="1"/>
    <cellStyle name="40% - Accent5 11" xfId="38712" hidden="1"/>
    <cellStyle name="40% - Accent5 11" xfId="38788" hidden="1"/>
    <cellStyle name="40% - Accent5 11" xfId="38866" hidden="1"/>
    <cellStyle name="40% - Accent5 11" xfId="39049" hidden="1"/>
    <cellStyle name="40% - Accent5 11" xfId="39125" hidden="1"/>
    <cellStyle name="40% - Accent5 11" xfId="39227" hidden="1"/>
    <cellStyle name="40% - Accent5 11" xfId="39301" hidden="1"/>
    <cellStyle name="40% - Accent5 11" xfId="39377" hidden="1"/>
    <cellStyle name="40% - Accent5 11" xfId="39455" hidden="1"/>
    <cellStyle name="40% - Accent5 11" xfId="40040" hidden="1"/>
    <cellStyle name="40% - Accent5 11" xfId="40116" hidden="1"/>
    <cellStyle name="40% - Accent5 11" xfId="40195" hidden="1"/>
    <cellStyle name="40% - Accent5 11" xfId="39819" hidden="1"/>
    <cellStyle name="40% - Accent5 11" xfId="39728" hidden="1"/>
    <cellStyle name="40% - Accent5 11" xfId="39695" hidden="1"/>
    <cellStyle name="40% - Accent5 11" xfId="40635" hidden="1"/>
    <cellStyle name="40% - Accent5 11" xfId="40711" hidden="1"/>
    <cellStyle name="40% - Accent5 11" xfId="40789" hidden="1"/>
    <cellStyle name="40% - Accent5 11" xfId="39957" hidden="1"/>
    <cellStyle name="40% - Accent5 11" xfId="39730" hidden="1"/>
    <cellStyle name="40% - Accent5 11" xfId="39955" hidden="1"/>
    <cellStyle name="40% - Accent5 11" xfId="41167" hidden="1"/>
    <cellStyle name="40% - Accent5 11" xfId="41243" hidden="1"/>
    <cellStyle name="40% - Accent5 11" xfId="41321" hidden="1"/>
    <cellStyle name="40% - Accent5 11" xfId="41504" hidden="1"/>
    <cellStyle name="40% - Accent5 11" xfId="41580" hidden="1"/>
    <cellStyle name="40% - Accent5 11" xfId="41658" hidden="1"/>
    <cellStyle name="40% - Accent5 11" xfId="41841" hidden="1"/>
    <cellStyle name="40% - Accent5 11" xfId="41917" hidden="1"/>
    <cellStyle name="40% - Accent5 11" xfId="42017" hidden="1"/>
    <cellStyle name="40% - Accent5 11" xfId="42091" hidden="1"/>
    <cellStyle name="40% - Accent5 11" xfId="42167" hidden="1"/>
    <cellStyle name="40% - Accent5 11" xfId="42245" hidden="1"/>
    <cellStyle name="40% - Accent5 11" xfId="42830" hidden="1"/>
    <cellStyle name="40% - Accent5 11" xfId="42906" hidden="1"/>
    <cellStyle name="40% - Accent5 11" xfId="42985" hidden="1"/>
    <cellStyle name="40% - Accent5 11" xfId="42609" hidden="1"/>
    <cellStyle name="40% - Accent5 11" xfId="42518" hidden="1"/>
    <cellStyle name="40% - Accent5 11" xfId="42485" hidden="1"/>
    <cellStyle name="40% - Accent5 11" xfId="43425" hidden="1"/>
    <cellStyle name="40% - Accent5 11" xfId="43501" hidden="1"/>
    <cellStyle name="40% - Accent5 11" xfId="43579" hidden="1"/>
    <cellStyle name="40% - Accent5 11" xfId="42747" hidden="1"/>
    <cellStyle name="40% - Accent5 11" xfId="42520" hidden="1"/>
    <cellStyle name="40% - Accent5 11" xfId="42745" hidden="1"/>
    <cellStyle name="40% - Accent5 11" xfId="43957" hidden="1"/>
    <cellStyle name="40% - Accent5 11" xfId="44033" hidden="1"/>
    <cellStyle name="40% - Accent5 11" xfId="44111" hidden="1"/>
    <cellStyle name="40% - Accent5 11" xfId="44294" hidden="1"/>
    <cellStyle name="40% - Accent5 11" xfId="44370" hidden="1"/>
    <cellStyle name="40% - Accent5 11" xfId="44448" hidden="1"/>
    <cellStyle name="40% - Accent5 11" xfId="44631" hidden="1"/>
    <cellStyle name="40% - Accent5 11" xfId="44707" hidden="1"/>
    <cellStyle name="40% - Accent5 11" xfId="44809" hidden="1"/>
    <cellStyle name="40% - Accent5 11" xfId="44883" hidden="1"/>
    <cellStyle name="40% - Accent5 11" xfId="44959" hidden="1"/>
    <cellStyle name="40% - Accent5 11" xfId="45037" hidden="1"/>
    <cellStyle name="40% - Accent5 11" xfId="45622" hidden="1"/>
    <cellStyle name="40% - Accent5 11" xfId="45698" hidden="1"/>
    <cellStyle name="40% - Accent5 11" xfId="45777" hidden="1"/>
    <cellStyle name="40% - Accent5 11" xfId="45401" hidden="1"/>
    <cellStyle name="40% - Accent5 11" xfId="45310" hidden="1"/>
    <cellStyle name="40% - Accent5 11" xfId="45277" hidden="1"/>
    <cellStyle name="40% - Accent5 11" xfId="46217" hidden="1"/>
    <cellStyle name="40% - Accent5 11" xfId="46293" hidden="1"/>
    <cellStyle name="40% - Accent5 11" xfId="46371" hidden="1"/>
    <cellStyle name="40% - Accent5 11" xfId="45539" hidden="1"/>
    <cellStyle name="40% - Accent5 11" xfId="45312" hidden="1"/>
    <cellStyle name="40% - Accent5 11" xfId="45537" hidden="1"/>
    <cellStyle name="40% - Accent5 11" xfId="46749" hidden="1"/>
    <cellStyle name="40% - Accent5 11" xfId="46825" hidden="1"/>
    <cellStyle name="40% - Accent5 11" xfId="46903" hidden="1"/>
    <cellStyle name="40% - Accent5 11" xfId="47086" hidden="1"/>
    <cellStyle name="40% - Accent5 11" xfId="47162" hidden="1"/>
    <cellStyle name="40% - Accent5 11" xfId="47240" hidden="1"/>
    <cellStyle name="40% - Accent5 11" xfId="47423" hidden="1"/>
    <cellStyle name="40% - Accent5 11" xfId="47499" hidden="1"/>
    <cellStyle name="40% - Accent5 11" xfId="47601" hidden="1"/>
    <cellStyle name="40% - Accent5 11" xfId="47675" hidden="1"/>
    <cellStyle name="40% - Accent5 11" xfId="47751" hidden="1"/>
    <cellStyle name="40% - Accent5 11" xfId="47829" hidden="1"/>
    <cellStyle name="40% - Accent5 11" xfId="48414" hidden="1"/>
    <cellStyle name="40% - Accent5 11" xfId="48490" hidden="1"/>
    <cellStyle name="40% - Accent5 11" xfId="48569" hidden="1"/>
    <cellStyle name="40% - Accent5 11" xfId="48193" hidden="1"/>
    <cellStyle name="40% - Accent5 11" xfId="48102" hidden="1"/>
    <cellStyle name="40% - Accent5 11" xfId="48069" hidden="1"/>
    <cellStyle name="40% - Accent5 11" xfId="49009" hidden="1"/>
    <cellStyle name="40% - Accent5 11" xfId="49085" hidden="1"/>
    <cellStyle name="40% - Accent5 11" xfId="49163" hidden="1"/>
    <cellStyle name="40% - Accent5 11" xfId="48331" hidden="1"/>
    <cellStyle name="40% - Accent5 11" xfId="48104" hidden="1"/>
    <cellStyle name="40% - Accent5 11" xfId="48329" hidden="1"/>
    <cellStyle name="40% - Accent5 11" xfId="49541" hidden="1"/>
    <cellStyle name="40% - Accent5 11" xfId="49617" hidden="1"/>
    <cellStyle name="40% - Accent5 11" xfId="49695" hidden="1"/>
    <cellStyle name="40% - Accent5 11" xfId="49878" hidden="1"/>
    <cellStyle name="40% - Accent5 11" xfId="49954" hidden="1"/>
    <cellStyle name="40% - Accent5 11" xfId="50032" hidden="1"/>
    <cellStyle name="40% - Accent5 11" xfId="50215" hidden="1"/>
    <cellStyle name="40% - Accent5 11" xfId="50291" hidden="1"/>
    <cellStyle name="40% - Accent5 11" xfId="50391" hidden="1"/>
    <cellStyle name="40% - Accent5 11" xfId="50465" hidden="1"/>
    <cellStyle name="40% - Accent5 11" xfId="50541" hidden="1"/>
    <cellStyle name="40% - Accent5 11" xfId="50619" hidden="1"/>
    <cellStyle name="40% - Accent5 11" xfId="51204" hidden="1"/>
    <cellStyle name="40% - Accent5 11" xfId="51280" hidden="1"/>
    <cellStyle name="40% - Accent5 11" xfId="51359" hidden="1"/>
    <cellStyle name="40% - Accent5 11" xfId="50983" hidden="1"/>
    <cellStyle name="40% - Accent5 11" xfId="50892" hidden="1"/>
    <cellStyle name="40% - Accent5 11" xfId="50859" hidden="1"/>
    <cellStyle name="40% - Accent5 11" xfId="51799" hidden="1"/>
    <cellStyle name="40% - Accent5 11" xfId="51875" hidden="1"/>
    <cellStyle name="40% - Accent5 11" xfId="51953" hidden="1"/>
    <cellStyle name="40% - Accent5 11" xfId="51121" hidden="1"/>
    <cellStyle name="40% - Accent5 11" xfId="50894" hidden="1"/>
    <cellStyle name="40% - Accent5 11" xfId="51119" hidden="1"/>
    <cellStyle name="40% - Accent5 11" xfId="52331" hidden="1"/>
    <cellStyle name="40% - Accent5 11" xfId="52407" hidden="1"/>
    <cellStyle name="40% - Accent5 11" xfId="52485" hidden="1"/>
    <cellStyle name="40% - Accent5 11" xfId="52668" hidden="1"/>
    <cellStyle name="40% - Accent5 11" xfId="52744" hidden="1"/>
    <cellStyle name="40% - Accent5 11" xfId="52822" hidden="1"/>
    <cellStyle name="40% - Accent5 11" xfId="53005" hidden="1"/>
    <cellStyle name="40% - Accent5 11" xfId="53081" hidden="1"/>
    <cellStyle name="40% - Accent5 11" xfId="53183" hidden="1"/>
    <cellStyle name="40% - Accent5 11" xfId="53257" hidden="1"/>
    <cellStyle name="40% - Accent5 11" xfId="53333" hidden="1"/>
    <cellStyle name="40% - Accent5 11" xfId="53411" hidden="1"/>
    <cellStyle name="40% - Accent5 11" xfId="53996" hidden="1"/>
    <cellStyle name="40% - Accent5 11" xfId="54072" hidden="1"/>
    <cellStyle name="40% - Accent5 11" xfId="54151" hidden="1"/>
    <cellStyle name="40% - Accent5 11" xfId="53775" hidden="1"/>
    <cellStyle name="40% - Accent5 11" xfId="53684" hidden="1"/>
    <cellStyle name="40% - Accent5 11" xfId="53651" hidden="1"/>
    <cellStyle name="40% - Accent5 11" xfId="54591" hidden="1"/>
    <cellStyle name="40% - Accent5 11" xfId="54667" hidden="1"/>
    <cellStyle name="40% - Accent5 11" xfId="54745" hidden="1"/>
    <cellStyle name="40% - Accent5 11" xfId="53913" hidden="1"/>
    <cellStyle name="40% - Accent5 11" xfId="53686" hidden="1"/>
    <cellStyle name="40% - Accent5 11" xfId="53911" hidden="1"/>
    <cellStyle name="40% - Accent5 11" xfId="55123" hidden="1"/>
    <cellStyle name="40% - Accent5 11" xfId="55199" hidden="1"/>
    <cellStyle name="40% - Accent5 11" xfId="55277" hidden="1"/>
    <cellStyle name="40% - Accent5 11" xfId="55460" hidden="1"/>
    <cellStyle name="40% - Accent5 11" xfId="55536" hidden="1"/>
    <cellStyle name="40% - Accent5 11" xfId="55614" hidden="1"/>
    <cellStyle name="40% - Accent5 11" xfId="55797" hidden="1"/>
    <cellStyle name="40% - Accent5 11" xfId="55873" hidden="1"/>
    <cellStyle name="40% - Accent5 11" xfId="55975" hidden="1"/>
    <cellStyle name="40% - Accent5 11" xfId="56049" hidden="1"/>
    <cellStyle name="40% - Accent5 11" xfId="56125" hidden="1"/>
    <cellStyle name="40% - Accent5 11" xfId="56203" hidden="1"/>
    <cellStyle name="40% - Accent5 11" xfId="56788" hidden="1"/>
    <cellStyle name="40% - Accent5 11" xfId="56864" hidden="1"/>
    <cellStyle name="40% - Accent5 11" xfId="56943" hidden="1"/>
    <cellStyle name="40% - Accent5 11" xfId="56567" hidden="1"/>
    <cellStyle name="40% - Accent5 11" xfId="56476" hidden="1"/>
    <cellStyle name="40% - Accent5 11" xfId="56443" hidden="1"/>
    <cellStyle name="40% - Accent5 11" xfId="57383" hidden="1"/>
    <cellStyle name="40% - Accent5 11" xfId="57459" hidden="1"/>
    <cellStyle name="40% - Accent5 11" xfId="57537" hidden="1"/>
    <cellStyle name="40% - Accent5 11" xfId="56705" hidden="1"/>
    <cellStyle name="40% - Accent5 11" xfId="56478" hidden="1"/>
    <cellStyle name="40% - Accent5 11" xfId="56703" hidden="1"/>
    <cellStyle name="40% - Accent5 11" xfId="57915" hidden="1"/>
    <cellStyle name="40% - Accent5 11" xfId="57991" hidden="1"/>
    <cellStyle name="40% - Accent5 11" xfId="58069" hidden="1"/>
    <cellStyle name="40% - Accent5 11" xfId="58252" hidden="1"/>
    <cellStyle name="40% - Accent5 11" xfId="58328" hidden="1"/>
    <cellStyle name="40% - Accent5 11" xfId="58406" hidden="1"/>
    <cellStyle name="40% - Accent5 11" xfId="58589" hidden="1"/>
    <cellStyle name="40% - Accent5 11" xfId="58665" hidden="1"/>
    <cellStyle name="40% - Accent5 12" xfId="106" hidden="1"/>
    <cellStyle name="40% - Accent5 12" xfId="182" hidden="1"/>
    <cellStyle name="40% - Accent5 12" xfId="316" hidden="1"/>
    <cellStyle name="40% - Accent5 12" xfId="437" hidden="1"/>
    <cellStyle name="40% - Accent5 12" xfId="1450" hidden="1"/>
    <cellStyle name="40% - Accent5 12" xfId="1593" hidden="1"/>
    <cellStyle name="40% - Accent5 12" xfId="1742" hidden="1"/>
    <cellStyle name="40% - Accent5 12" xfId="2117" hidden="1"/>
    <cellStyle name="40% - Accent5 12" xfId="1161" hidden="1"/>
    <cellStyle name="40% - Accent5 12" xfId="1150" hidden="1"/>
    <cellStyle name="40% - Accent5 12" xfId="2531" hidden="1"/>
    <cellStyle name="40% - Accent5 12" xfId="2652" hidden="1"/>
    <cellStyle name="40% - Accent5 12" xfId="2800" hidden="1"/>
    <cellStyle name="40% - Accent5 12" xfId="3238" hidden="1"/>
    <cellStyle name="40% - Accent5 12" xfId="1200" hidden="1"/>
    <cellStyle name="40% - Accent5 12" xfId="1788" hidden="1"/>
    <cellStyle name="40% - Accent5 12" xfId="3569" hidden="1"/>
    <cellStyle name="40% - Accent5 12" xfId="3666" hidden="1"/>
    <cellStyle name="40% - Accent5 12" xfId="3758" hidden="1"/>
    <cellStyle name="40% - Accent5 12" xfId="4334" hidden="1"/>
    <cellStyle name="40% - Accent5 12" xfId="4443" hidden="1"/>
    <cellStyle name="40% - Accent5 12" xfId="4557" hidden="1"/>
    <cellStyle name="40% - Accent5 12" xfId="4938" hidden="1"/>
    <cellStyle name="40% - Accent5 12" xfId="5017" hidden="1"/>
    <cellStyle name="40% - Accent5 12" xfId="5541" hidden="1"/>
    <cellStyle name="40% - Accent5 12" xfId="5616" hidden="1"/>
    <cellStyle name="40% - Accent5 12" xfId="5691" hidden="1"/>
    <cellStyle name="40% - Accent5 12" xfId="5769" hidden="1"/>
    <cellStyle name="40% - Accent5 12" xfId="6355" hidden="1"/>
    <cellStyle name="40% - Accent5 12" xfId="6430" hidden="1"/>
    <cellStyle name="40% - Accent5 12" xfId="6509" hidden="1"/>
    <cellStyle name="40% - Accent5 12" xfId="6727" hidden="1"/>
    <cellStyle name="40% - Accent5 12" xfId="6152" hidden="1"/>
    <cellStyle name="40% - Accent5 12" xfId="6141" hidden="1"/>
    <cellStyle name="40% - Accent5 12" xfId="6950" hidden="1"/>
    <cellStyle name="40% - Accent5 12" xfId="7025" hidden="1"/>
    <cellStyle name="40% - Accent5 12" xfId="7103" hidden="1"/>
    <cellStyle name="40% - Accent5 12" xfId="7286" hidden="1"/>
    <cellStyle name="40% - Accent5 12" xfId="6188" hidden="1"/>
    <cellStyle name="40% - Accent5 12" xfId="6549" hidden="1"/>
    <cellStyle name="40% - Accent5 12" xfId="7482" hidden="1"/>
    <cellStyle name="40% - Accent5 12" xfId="7557" hidden="1"/>
    <cellStyle name="40% - Accent5 12" xfId="7635" hidden="1"/>
    <cellStyle name="40% - Accent5 12" xfId="7819" hidden="1"/>
    <cellStyle name="40% - Accent5 12" xfId="7894" hidden="1"/>
    <cellStyle name="40% - Accent5 12" xfId="7972" hidden="1"/>
    <cellStyle name="40% - Accent5 12" xfId="8156" hidden="1"/>
    <cellStyle name="40% - Accent5 12" xfId="8231" hidden="1"/>
    <cellStyle name="40% - Accent5 12" xfId="8333" hidden="1"/>
    <cellStyle name="40% - Accent5 12" xfId="8408" hidden="1"/>
    <cellStyle name="40% - Accent5 12" xfId="8483" hidden="1"/>
    <cellStyle name="40% - Accent5 12" xfId="8561" hidden="1"/>
    <cellStyle name="40% - Accent5 12" xfId="9147" hidden="1"/>
    <cellStyle name="40% - Accent5 12" xfId="9222" hidden="1"/>
    <cellStyle name="40% - Accent5 12" xfId="9301" hidden="1"/>
    <cellStyle name="40% - Accent5 12" xfId="9519" hidden="1"/>
    <cellStyle name="40% - Accent5 12" xfId="8944" hidden="1"/>
    <cellStyle name="40% - Accent5 12" xfId="8933" hidden="1"/>
    <cellStyle name="40% - Accent5 12" xfId="9742" hidden="1"/>
    <cellStyle name="40% - Accent5 12" xfId="9817" hidden="1"/>
    <cellStyle name="40% - Accent5 12" xfId="9895" hidden="1"/>
    <cellStyle name="40% - Accent5 12" xfId="10078" hidden="1"/>
    <cellStyle name="40% - Accent5 12" xfId="8980" hidden="1"/>
    <cellStyle name="40% - Accent5 12" xfId="9341" hidden="1"/>
    <cellStyle name="40% - Accent5 12" xfId="10274" hidden="1"/>
    <cellStyle name="40% - Accent5 12" xfId="10349" hidden="1"/>
    <cellStyle name="40% - Accent5 12" xfId="10427" hidden="1"/>
    <cellStyle name="40% - Accent5 12" xfId="10611" hidden="1"/>
    <cellStyle name="40% - Accent5 12" xfId="10686" hidden="1"/>
    <cellStyle name="40% - Accent5 12" xfId="10764" hidden="1"/>
    <cellStyle name="40% - Accent5 12" xfId="10948" hidden="1"/>
    <cellStyle name="40% - Accent5 12" xfId="11023" hidden="1"/>
    <cellStyle name="40% - Accent5 12" xfId="5373" hidden="1"/>
    <cellStyle name="40% - Accent5 12" xfId="5298" hidden="1"/>
    <cellStyle name="40% - Accent5 12" xfId="5218" hidden="1"/>
    <cellStyle name="40% - Accent5 12" xfId="5135" hidden="1"/>
    <cellStyle name="40% - Accent5 12" xfId="3966" hidden="1"/>
    <cellStyle name="40% - Accent5 12" xfId="3887" hidden="1"/>
    <cellStyle name="40% - Accent5 12" xfId="3800" hidden="1"/>
    <cellStyle name="40% - Accent5 12" xfId="3214" hidden="1"/>
    <cellStyle name="40% - Accent5 12" xfId="4307" hidden="1"/>
    <cellStyle name="40% - Accent5 12" xfId="4354" hidden="1"/>
    <cellStyle name="40% - Accent5 12" xfId="2824" hidden="1"/>
    <cellStyle name="40% - Accent5 12" xfId="2677" hidden="1"/>
    <cellStyle name="40% - Accent5 12" xfId="2481" hidden="1"/>
    <cellStyle name="40% - Accent5 12" xfId="2088" hidden="1"/>
    <cellStyle name="40% - Accent5 12" xfId="4241" hidden="1"/>
    <cellStyle name="40% - Accent5 12" xfId="3699" hidden="1"/>
    <cellStyle name="40% - Accent5 12" xfId="1636" hidden="1"/>
    <cellStyle name="40% - Accent5 12" xfId="1477" hidden="1"/>
    <cellStyle name="40% - Accent5 12" xfId="1311" hidden="1"/>
    <cellStyle name="40% - Accent5 12" xfId="831" hidden="1"/>
    <cellStyle name="40% - Accent5 12" xfId="756" hidden="1"/>
    <cellStyle name="40% - Accent5 12" xfId="578" hidden="1"/>
    <cellStyle name="40% - Accent5 12" xfId="11100" hidden="1"/>
    <cellStyle name="40% - Accent5 12" xfId="11175" hidden="1"/>
    <cellStyle name="40% - Accent5 12" xfId="11277" hidden="1"/>
    <cellStyle name="40% - Accent5 12" xfId="11352" hidden="1"/>
    <cellStyle name="40% - Accent5 12" xfId="11427" hidden="1"/>
    <cellStyle name="40% - Accent5 12" xfId="11505" hidden="1"/>
    <cellStyle name="40% - Accent5 12" xfId="12091" hidden="1"/>
    <cellStyle name="40% - Accent5 12" xfId="12166" hidden="1"/>
    <cellStyle name="40% - Accent5 12" xfId="12245" hidden="1"/>
    <cellStyle name="40% - Accent5 12" xfId="12463" hidden="1"/>
    <cellStyle name="40% - Accent5 12" xfId="11888" hidden="1"/>
    <cellStyle name="40% - Accent5 12" xfId="11877" hidden="1"/>
    <cellStyle name="40% - Accent5 12" xfId="12686" hidden="1"/>
    <cellStyle name="40% - Accent5 12" xfId="12761" hidden="1"/>
    <cellStyle name="40% - Accent5 12" xfId="12839" hidden="1"/>
    <cellStyle name="40% - Accent5 12" xfId="13022" hidden="1"/>
    <cellStyle name="40% - Accent5 12" xfId="11924" hidden="1"/>
    <cellStyle name="40% - Accent5 12" xfId="12285" hidden="1"/>
    <cellStyle name="40% - Accent5 12" xfId="13218" hidden="1"/>
    <cellStyle name="40% - Accent5 12" xfId="13293" hidden="1"/>
    <cellStyle name="40% - Accent5 12" xfId="13371" hidden="1"/>
    <cellStyle name="40% - Accent5 12" xfId="13555" hidden="1"/>
    <cellStyle name="40% - Accent5 12" xfId="13630" hidden="1"/>
    <cellStyle name="40% - Accent5 12" xfId="13708" hidden="1"/>
    <cellStyle name="40% - Accent5 12" xfId="13892" hidden="1"/>
    <cellStyle name="40% - Accent5 12" xfId="13967" hidden="1"/>
    <cellStyle name="40% - Accent5 12" xfId="14069" hidden="1"/>
    <cellStyle name="40% - Accent5 12" xfId="14144" hidden="1"/>
    <cellStyle name="40% - Accent5 12" xfId="14219" hidden="1"/>
    <cellStyle name="40% - Accent5 12" xfId="14297" hidden="1"/>
    <cellStyle name="40% - Accent5 12" xfId="14883" hidden="1"/>
    <cellStyle name="40% - Accent5 12" xfId="14958" hidden="1"/>
    <cellStyle name="40% - Accent5 12" xfId="15037" hidden="1"/>
    <cellStyle name="40% - Accent5 12" xfId="15255" hidden="1"/>
    <cellStyle name="40% - Accent5 12" xfId="14680" hidden="1"/>
    <cellStyle name="40% - Accent5 12" xfId="14669" hidden="1"/>
    <cellStyle name="40% - Accent5 12" xfId="15478" hidden="1"/>
    <cellStyle name="40% - Accent5 12" xfId="15553" hidden="1"/>
    <cellStyle name="40% - Accent5 12" xfId="15631" hidden="1"/>
    <cellStyle name="40% - Accent5 12" xfId="15814" hidden="1"/>
    <cellStyle name="40% - Accent5 12" xfId="14716" hidden="1"/>
    <cellStyle name="40% - Accent5 12" xfId="15077" hidden="1"/>
    <cellStyle name="40% - Accent5 12" xfId="16010" hidden="1"/>
    <cellStyle name="40% - Accent5 12" xfId="16085" hidden="1"/>
    <cellStyle name="40% - Accent5 12" xfId="16163" hidden="1"/>
    <cellStyle name="40% - Accent5 12" xfId="16347" hidden="1"/>
    <cellStyle name="40% - Accent5 12" xfId="16422" hidden="1"/>
    <cellStyle name="40% - Accent5 12" xfId="16500" hidden="1"/>
    <cellStyle name="40% - Accent5 12" xfId="16684" hidden="1"/>
    <cellStyle name="40% - Accent5 12" xfId="16759" hidden="1"/>
    <cellStyle name="40% - Accent5 12" xfId="16902" hidden="1"/>
    <cellStyle name="40% - Accent5 12" xfId="16977" hidden="1"/>
    <cellStyle name="40% - Accent5 12" xfId="17052" hidden="1"/>
    <cellStyle name="40% - Accent5 12" xfId="17130" hidden="1"/>
    <cellStyle name="40% - Accent5 12" xfId="17716" hidden="1"/>
    <cellStyle name="40% - Accent5 12" xfId="17791" hidden="1"/>
    <cellStyle name="40% - Accent5 12" xfId="17870" hidden="1"/>
    <cellStyle name="40% - Accent5 12" xfId="18088" hidden="1"/>
    <cellStyle name="40% - Accent5 12" xfId="17513" hidden="1"/>
    <cellStyle name="40% - Accent5 12" xfId="17502" hidden="1"/>
    <cellStyle name="40% - Accent5 12" xfId="18311" hidden="1"/>
    <cellStyle name="40% - Accent5 12" xfId="18386" hidden="1"/>
    <cellStyle name="40% - Accent5 12" xfId="18464" hidden="1"/>
    <cellStyle name="40% - Accent5 12" xfId="18647" hidden="1"/>
    <cellStyle name="40% - Accent5 12" xfId="17549" hidden="1"/>
    <cellStyle name="40% - Accent5 12" xfId="17910" hidden="1"/>
    <cellStyle name="40% - Accent5 12" xfId="18843" hidden="1"/>
    <cellStyle name="40% - Accent5 12" xfId="18918" hidden="1"/>
    <cellStyle name="40% - Accent5 12" xfId="18996" hidden="1"/>
    <cellStyle name="40% - Accent5 12" xfId="19180" hidden="1"/>
    <cellStyle name="40% - Accent5 12" xfId="19255" hidden="1"/>
    <cellStyle name="40% - Accent5 12" xfId="19333" hidden="1"/>
    <cellStyle name="40% - Accent5 12" xfId="19517" hidden="1"/>
    <cellStyle name="40% - Accent5 12" xfId="19592" hidden="1"/>
    <cellStyle name="40% - Accent5 12" xfId="19695" hidden="1"/>
    <cellStyle name="40% - Accent5 12" xfId="19770" hidden="1"/>
    <cellStyle name="40% - Accent5 12" xfId="19845" hidden="1"/>
    <cellStyle name="40% - Accent5 12" xfId="19923" hidden="1"/>
    <cellStyle name="40% - Accent5 12" xfId="20509" hidden="1"/>
    <cellStyle name="40% - Accent5 12" xfId="20584" hidden="1"/>
    <cellStyle name="40% - Accent5 12" xfId="20663" hidden="1"/>
    <cellStyle name="40% - Accent5 12" xfId="20881" hidden="1"/>
    <cellStyle name="40% - Accent5 12" xfId="20306" hidden="1"/>
    <cellStyle name="40% - Accent5 12" xfId="20295" hidden="1"/>
    <cellStyle name="40% - Accent5 12" xfId="21104" hidden="1"/>
    <cellStyle name="40% - Accent5 12" xfId="21179" hidden="1"/>
    <cellStyle name="40% - Accent5 12" xfId="21257" hidden="1"/>
    <cellStyle name="40% - Accent5 12" xfId="21440" hidden="1"/>
    <cellStyle name="40% - Accent5 12" xfId="20342" hidden="1"/>
    <cellStyle name="40% - Accent5 12" xfId="20703" hidden="1"/>
    <cellStyle name="40% - Accent5 12" xfId="21636" hidden="1"/>
    <cellStyle name="40% - Accent5 12" xfId="21711" hidden="1"/>
    <cellStyle name="40% - Accent5 12" xfId="21789" hidden="1"/>
    <cellStyle name="40% - Accent5 12" xfId="21973" hidden="1"/>
    <cellStyle name="40% - Accent5 12" xfId="22048" hidden="1"/>
    <cellStyle name="40% - Accent5 12" xfId="22126" hidden="1"/>
    <cellStyle name="40% - Accent5 12" xfId="22310" hidden="1"/>
    <cellStyle name="40% - Accent5 12" xfId="22385" hidden="1"/>
    <cellStyle name="40% - Accent5 12" xfId="22487" hidden="1"/>
    <cellStyle name="40% - Accent5 12" xfId="22562" hidden="1"/>
    <cellStyle name="40% - Accent5 12" xfId="22637" hidden="1"/>
    <cellStyle name="40% - Accent5 12" xfId="22715" hidden="1"/>
    <cellStyle name="40% - Accent5 12" xfId="23301" hidden="1"/>
    <cellStyle name="40% - Accent5 12" xfId="23376" hidden="1"/>
    <cellStyle name="40% - Accent5 12" xfId="23455" hidden="1"/>
    <cellStyle name="40% - Accent5 12" xfId="23673" hidden="1"/>
    <cellStyle name="40% - Accent5 12" xfId="23098" hidden="1"/>
    <cellStyle name="40% - Accent5 12" xfId="23087" hidden="1"/>
    <cellStyle name="40% - Accent5 12" xfId="23896" hidden="1"/>
    <cellStyle name="40% - Accent5 12" xfId="23971" hidden="1"/>
    <cellStyle name="40% - Accent5 12" xfId="24049" hidden="1"/>
    <cellStyle name="40% - Accent5 12" xfId="24232" hidden="1"/>
    <cellStyle name="40% - Accent5 12" xfId="23134" hidden="1"/>
    <cellStyle name="40% - Accent5 12" xfId="23495" hidden="1"/>
    <cellStyle name="40% - Accent5 12" xfId="24428" hidden="1"/>
    <cellStyle name="40% - Accent5 12" xfId="24503" hidden="1"/>
    <cellStyle name="40% - Accent5 12" xfId="24581" hidden="1"/>
    <cellStyle name="40% - Accent5 12" xfId="24765" hidden="1"/>
    <cellStyle name="40% - Accent5 12" xfId="24840" hidden="1"/>
    <cellStyle name="40% - Accent5 12" xfId="24918" hidden="1"/>
    <cellStyle name="40% - Accent5 12" xfId="25102" hidden="1"/>
    <cellStyle name="40% - Accent5 12" xfId="25177" hidden="1"/>
    <cellStyle name="40% - Accent5 12" xfId="25280" hidden="1"/>
    <cellStyle name="40% - Accent5 12" xfId="25355" hidden="1"/>
    <cellStyle name="40% - Accent5 12" xfId="25430" hidden="1"/>
    <cellStyle name="40% - Accent5 12" xfId="25508" hidden="1"/>
    <cellStyle name="40% - Accent5 12" xfId="26094" hidden="1"/>
    <cellStyle name="40% - Accent5 12" xfId="26169" hidden="1"/>
    <cellStyle name="40% - Accent5 12" xfId="26248" hidden="1"/>
    <cellStyle name="40% - Accent5 12" xfId="26466" hidden="1"/>
    <cellStyle name="40% - Accent5 12" xfId="25891" hidden="1"/>
    <cellStyle name="40% - Accent5 12" xfId="25880" hidden="1"/>
    <cellStyle name="40% - Accent5 12" xfId="26689" hidden="1"/>
    <cellStyle name="40% - Accent5 12" xfId="26764" hidden="1"/>
    <cellStyle name="40% - Accent5 12" xfId="26842" hidden="1"/>
    <cellStyle name="40% - Accent5 12" xfId="27025" hidden="1"/>
    <cellStyle name="40% - Accent5 12" xfId="25927" hidden="1"/>
    <cellStyle name="40% - Accent5 12" xfId="26288" hidden="1"/>
    <cellStyle name="40% - Accent5 12" xfId="27221" hidden="1"/>
    <cellStyle name="40% - Accent5 12" xfId="27296" hidden="1"/>
    <cellStyle name="40% - Accent5 12" xfId="27374" hidden="1"/>
    <cellStyle name="40% - Accent5 12" xfId="27558" hidden="1"/>
    <cellStyle name="40% - Accent5 12" xfId="27633" hidden="1"/>
    <cellStyle name="40% - Accent5 12" xfId="27711" hidden="1"/>
    <cellStyle name="40% - Accent5 12" xfId="27895" hidden="1"/>
    <cellStyle name="40% - Accent5 12" xfId="27970" hidden="1"/>
    <cellStyle name="40% - Accent5 12" xfId="28073" hidden="1"/>
    <cellStyle name="40% - Accent5 12" xfId="28148" hidden="1"/>
    <cellStyle name="40% - Accent5 12" xfId="28223" hidden="1"/>
    <cellStyle name="40% - Accent5 12" xfId="28301" hidden="1"/>
    <cellStyle name="40% - Accent5 12" xfId="28887" hidden="1"/>
    <cellStyle name="40% - Accent5 12" xfId="28962" hidden="1"/>
    <cellStyle name="40% - Accent5 12" xfId="29041" hidden="1"/>
    <cellStyle name="40% - Accent5 12" xfId="29259" hidden="1"/>
    <cellStyle name="40% - Accent5 12" xfId="28684" hidden="1"/>
    <cellStyle name="40% - Accent5 12" xfId="28673" hidden="1"/>
    <cellStyle name="40% - Accent5 12" xfId="29482" hidden="1"/>
    <cellStyle name="40% - Accent5 12" xfId="29557" hidden="1"/>
    <cellStyle name="40% - Accent5 12" xfId="29635" hidden="1"/>
    <cellStyle name="40% - Accent5 12" xfId="29818" hidden="1"/>
    <cellStyle name="40% - Accent5 12" xfId="28720" hidden="1"/>
    <cellStyle name="40% - Accent5 12" xfId="29081" hidden="1"/>
    <cellStyle name="40% - Accent5 12" xfId="30014" hidden="1"/>
    <cellStyle name="40% - Accent5 12" xfId="30089" hidden="1"/>
    <cellStyle name="40% - Accent5 12" xfId="30167" hidden="1"/>
    <cellStyle name="40% - Accent5 12" xfId="30351" hidden="1"/>
    <cellStyle name="40% - Accent5 12" xfId="30426" hidden="1"/>
    <cellStyle name="40% - Accent5 12" xfId="30504" hidden="1"/>
    <cellStyle name="40% - Accent5 12" xfId="30688" hidden="1"/>
    <cellStyle name="40% - Accent5 12" xfId="30763" hidden="1"/>
    <cellStyle name="40% - Accent5 12" xfId="30865" hidden="1"/>
    <cellStyle name="40% - Accent5 12" xfId="30940" hidden="1"/>
    <cellStyle name="40% - Accent5 12" xfId="31015" hidden="1"/>
    <cellStyle name="40% - Accent5 12" xfId="31093" hidden="1"/>
    <cellStyle name="40% - Accent5 12" xfId="31679" hidden="1"/>
    <cellStyle name="40% - Accent5 12" xfId="31754" hidden="1"/>
    <cellStyle name="40% - Accent5 12" xfId="31833" hidden="1"/>
    <cellStyle name="40% - Accent5 12" xfId="32051" hidden="1"/>
    <cellStyle name="40% - Accent5 12" xfId="31476" hidden="1"/>
    <cellStyle name="40% - Accent5 12" xfId="31465" hidden="1"/>
    <cellStyle name="40% - Accent5 12" xfId="32274" hidden="1"/>
    <cellStyle name="40% - Accent5 12" xfId="32349" hidden="1"/>
    <cellStyle name="40% - Accent5 12" xfId="32427" hidden="1"/>
    <cellStyle name="40% - Accent5 12" xfId="32610" hidden="1"/>
    <cellStyle name="40% - Accent5 12" xfId="31512" hidden="1"/>
    <cellStyle name="40% - Accent5 12" xfId="31873" hidden="1"/>
    <cellStyle name="40% - Accent5 12" xfId="32806" hidden="1"/>
    <cellStyle name="40% - Accent5 12" xfId="32881" hidden="1"/>
    <cellStyle name="40% - Accent5 12" xfId="32959" hidden="1"/>
    <cellStyle name="40% - Accent5 12" xfId="33143" hidden="1"/>
    <cellStyle name="40% - Accent5 12" xfId="33218" hidden="1"/>
    <cellStyle name="40% - Accent5 12" xfId="33296" hidden="1"/>
    <cellStyle name="40% - Accent5 12" xfId="33480" hidden="1"/>
    <cellStyle name="40% - Accent5 12" xfId="33555" hidden="1"/>
    <cellStyle name="40% - Accent5 12" xfId="33656" hidden="1"/>
    <cellStyle name="40% - Accent5 12" xfId="33731" hidden="1"/>
    <cellStyle name="40% - Accent5 12" xfId="33806" hidden="1"/>
    <cellStyle name="40% - Accent5 12" xfId="33884" hidden="1"/>
    <cellStyle name="40% - Accent5 12" xfId="34470" hidden="1"/>
    <cellStyle name="40% - Accent5 12" xfId="34545" hidden="1"/>
    <cellStyle name="40% - Accent5 12" xfId="34624" hidden="1"/>
    <cellStyle name="40% - Accent5 12" xfId="34842" hidden="1"/>
    <cellStyle name="40% - Accent5 12" xfId="34267" hidden="1"/>
    <cellStyle name="40% - Accent5 12" xfId="34256" hidden="1"/>
    <cellStyle name="40% - Accent5 12" xfId="35065" hidden="1"/>
    <cellStyle name="40% - Accent5 12" xfId="35140" hidden="1"/>
    <cellStyle name="40% - Accent5 12" xfId="35218" hidden="1"/>
    <cellStyle name="40% - Accent5 12" xfId="35401" hidden="1"/>
    <cellStyle name="40% - Accent5 12" xfId="34303" hidden="1"/>
    <cellStyle name="40% - Accent5 12" xfId="34664" hidden="1"/>
    <cellStyle name="40% - Accent5 12" xfId="35597" hidden="1"/>
    <cellStyle name="40% - Accent5 12" xfId="35672" hidden="1"/>
    <cellStyle name="40% - Accent5 12" xfId="35750" hidden="1"/>
    <cellStyle name="40% - Accent5 12" xfId="35934" hidden="1"/>
    <cellStyle name="40% - Accent5 12" xfId="36009" hidden="1"/>
    <cellStyle name="40% - Accent5 12" xfId="36087" hidden="1"/>
    <cellStyle name="40% - Accent5 12" xfId="36271" hidden="1"/>
    <cellStyle name="40% - Accent5 12" xfId="36346" hidden="1"/>
    <cellStyle name="40% - Accent5 12" xfId="36448" hidden="1"/>
    <cellStyle name="40% - Accent5 12" xfId="36523" hidden="1"/>
    <cellStyle name="40% - Accent5 12" xfId="36598" hidden="1"/>
    <cellStyle name="40% - Accent5 12" xfId="36676" hidden="1"/>
    <cellStyle name="40% - Accent5 12" xfId="37262" hidden="1"/>
    <cellStyle name="40% - Accent5 12" xfId="37337" hidden="1"/>
    <cellStyle name="40% - Accent5 12" xfId="37416" hidden="1"/>
    <cellStyle name="40% - Accent5 12" xfId="37634" hidden="1"/>
    <cellStyle name="40% - Accent5 12" xfId="37059" hidden="1"/>
    <cellStyle name="40% - Accent5 12" xfId="37048" hidden="1"/>
    <cellStyle name="40% - Accent5 12" xfId="37857" hidden="1"/>
    <cellStyle name="40% - Accent5 12" xfId="37932" hidden="1"/>
    <cellStyle name="40% - Accent5 12" xfId="38010" hidden="1"/>
    <cellStyle name="40% - Accent5 12" xfId="38193" hidden="1"/>
    <cellStyle name="40% - Accent5 12" xfId="37095" hidden="1"/>
    <cellStyle name="40% - Accent5 12" xfId="37456" hidden="1"/>
    <cellStyle name="40% - Accent5 12" xfId="38389" hidden="1"/>
    <cellStyle name="40% - Accent5 12" xfId="38464" hidden="1"/>
    <cellStyle name="40% - Accent5 12" xfId="38542" hidden="1"/>
    <cellStyle name="40% - Accent5 12" xfId="38726" hidden="1"/>
    <cellStyle name="40% - Accent5 12" xfId="38801" hidden="1"/>
    <cellStyle name="40% - Accent5 12" xfId="38879" hidden="1"/>
    <cellStyle name="40% - Accent5 12" xfId="39063" hidden="1"/>
    <cellStyle name="40% - Accent5 12" xfId="39138" hidden="1"/>
    <cellStyle name="40% - Accent5 12" xfId="39240" hidden="1"/>
    <cellStyle name="40% - Accent5 12" xfId="39315" hidden="1"/>
    <cellStyle name="40% - Accent5 12" xfId="39390" hidden="1"/>
    <cellStyle name="40% - Accent5 12" xfId="39468" hidden="1"/>
    <cellStyle name="40% - Accent5 12" xfId="40054" hidden="1"/>
    <cellStyle name="40% - Accent5 12" xfId="40129" hidden="1"/>
    <cellStyle name="40% - Accent5 12" xfId="40208" hidden="1"/>
    <cellStyle name="40% - Accent5 12" xfId="40426" hidden="1"/>
    <cellStyle name="40% - Accent5 12" xfId="39851" hidden="1"/>
    <cellStyle name="40% - Accent5 12" xfId="39840" hidden="1"/>
    <cellStyle name="40% - Accent5 12" xfId="40649" hidden="1"/>
    <cellStyle name="40% - Accent5 12" xfId="40724" hidden="1"/>
    <cellStyle name="40% - Accent5 12" xfId="40802" hidden="1"/>
    <cellStyle name="40% - Accent5 12" xfId="40985" hidden="1"/>
    <cellStyle name="40% - Accent5 12" xfId="39887" hidden="1"/>
    <cellStyle name="40% - Accent5 12" xfId="40248" hidden="1"/>
    <cellStyle name="40% - Accent5 12" xfId="41181" hidden="1"/>
    <cellStyle name="40% - Accent5 12" xfId="41256" hidden="1"/>
    <cellStyle name="40% - Accent5 12" xfId="41334" hidden="1"/>
    <cellStyle name="40% - Accent5 12" xfId="41518" hidden="1"/>
    <cellStyle name="40% - Accent5 12" xfId="41593" hidden="1"/>
    <cellStyle name="40% - Accent5 12" xfId="41671" hidden="1"/>
    <cellStyle name="40% - Accent5 12" xfId="41855" hidden="1"/>
    <cellStyle name="40% - Accent5 12" xfId="41930" hidden="1"/>
    <cellStyle name="40% - Accent5 12" xfId="42030" hidden="1"/>
    <cellStyle name="40% - Accent5 12" xfId="42105" hidden="1"/>
    <cellStyle name="40% - Accent5 12" xfId="42180" hidden="1"/>
    <cellStyle name="40% - Accent5 12" xfId="42258" hidden="1"/>
    <cellStyle name="40% - Accent5 12" xfId="42844" hidden="1"/>
    <cellStyle name="40% - Accent5 12" xfId="42919" hidden="1"/>
    <cellStyle name="40% - Accent5 12" xfId="42998" hidden="1"/>
    <cellStyle name="40% - Accent5 12" xfId="43216" hidden="1"/>
    <cellStyle name="40% - Accent5 12" xfId="42641" hidden="1"/>
    <cellStyle name="40% - Accent5 12" xfId="42630" hidden="1"/>
    <cellStyle name="40% - Accent5 12" xfId="43439" hidden="1"/>
    <cellStyle name="40% - Accent5 12" xfId="43514" hidden="1"/>
    <cellStyle name="40% - Accent5 12" xfId="43592" hidden="1"/>
    <cellStyle name="40% - Accent5 12" xfId="43775" hidden="1"/>
    <cellStyle name="40% - Accent5 12" xfId="42677" hidden="1"/>
    <cellStyle name="40% - Accent5 12" xfId="43038" hidden="1"/>
    <cellStyle name="40% - Accent5 12" xfId="43971" hidden="1"/>
    <cellStyle name="40% - Accent5 12" xfId="44046" hidden="1"/>
    <cellStyle name="40% - Accent5 12" xfId="44124" hidden="1"/>
    <cellStyle name="40% - Accent5 12" xfId="44308" hidden="1"/>
    <cellStyle name="40% - Accent5 12" xfId="44383" hidden="1"/>
    <cellStyle name="40% - Accent5 12" xfId="44461" hidden="1"/>
    <cellStyle name="40% - Accent5 12" xfId="44645" hidden="1"/>
    <cellStyle name="40% - Accent5 12" xfId="44720" hidden="1"/>
    <cellStyle name="40% - Accent5 12" xfId="44822" hidden="1"/>
    <cellStyle name="40% - Accent5 12" xfId="44897" hidden="1"/>
    <cellStyle name="40% - Accent5 12" xfId="44972" hidden="1"/>
    <cellStyle name="40% - Accent5 12" xfId="45050" hidden="1"/>
    <cellStyle name="40% - Accent5 12" xfId="45636" hidden="1"/>
    <cellStyle name="40% - Accent5 12" xfId="45711" hidden="1"/>
    <cellStyle name="40% - Accent5 12" xfId="45790" hidden="1"/>
    <cellStyle name="40% - Accent5 12" xfId="46008" hidden="1"/>
    <cellStyle name="40% - Accent5 12" xfId="45433" hidden="1"/>
    <cellStyle name="40% - Accent5 12" xfId="45422" hidden="1"/>
    <cellStyle name="40% - Accent5 12" xfId="46231" hidden="1"/>
    <cellStyle name="40% - Accent5 12" xfId="46306" hidden="1"/>
    <cellStyle name="40% - Accent5 12" xfId="46384" hidden="1"/>
    <cellStyle name="40% - Accent5 12" xfId="46567" hidden="1"/>
    <cellStyle name="40% - Accent5 12" xfId="45469" hidden="1"/>
    <cellStyle name="40% - Accent5 12" xfId="45830" hidden="1"/>
    <cellStyle name="40% - Accent5 12" xfId="46763" hidden="1"/>
    <cellStyle name="40% - Accent5 12" xfId="46838" hidden="1"/>
    <cellStyle name="40% - Accent5 12" xfId="46916" hidden="1"/>
    <cellStyle name="40% - Accent5 12" xfId="47100" hidden="1"/>
    <cellStyle name="40% - Accent5 12" xfId="47175" hidden="1"/>
    <cellStyle name="40% - Accent5 12" xfId="47253" hidden="1"/>
    <cellStyle name="40% - Accent5 12" xfId="47437" hidden="1"/>
    <cellStyle name="40% - Accent5 12" xfId="47512" hidden="1"/>
    <cellStyle name="40% - Accent5 12" xfId="47614" hidden="1"/>
    <cellStyle name="40% - Accent5 12" xfId="47689" hidden="1"/>
    <cellStyle name="40% - Accent5 12" xfId="47764" hidden="1"/>
    <cellStyle name="40% - Accent5 12" xfId="47842" hidden="1"/>
    <cellStyle name="40% - Accent5 12" xfId="48428" hidden="1"/>
    <cellStyle name="40% - Accent5 12" xfId="48503" hidden="1"/>
    <cellStyle name="40% - Accent5 12" xfId="48582" hidden="1"/>
    <cellStyle name="40% - Accent5 12" xfId="48800" hidden="1"/>
    <cellStyle name="40% - Accent5 12" xfId="48225" hidden="1"/>
    <cellStyle name="40% - Accent5 12" xfId="48214" hidden="1"/>
    <cellStyle name="40% - Accent5 12" xfId="49023" hidden="1"/>
    <cellStyle name="40% - Accent5 12" xfId="49098" hidden="1"/>
    <cellStyle name="40% - Accent5 12" xfId="49176" hidden="1"/>
    <cellStyle name="40% - Accent5 12" xfId="49359" hidden="1"/>
    <cellStyle name="40% - Accent5 12" xfId="48261" hidden="1"/>
    <cellStyle name="40% - Accent5 12" xfId="48622" hidden="1"/>
    <cellStyle name="40% - Accent5 12" xfId="49555" hidden="1"/>
    <cellStyle name="40% - Accent5 12" xfId="49630" hidden="1"/>
    <cellStyle name="40% - Accent5 12" xfId="49708" hidden="1"/>
    <cellStyle name="40% - Accent5 12" xfId="49892" hidden="1"/>
    <cellStyle name="40% - Accent5 12" xfId="49967" hidden="1"/>
    <cellStyle name="40% - Accent5 12" xfId="50045" hidden="1"/>
    <cellStyle name="40% - Accent5 12" xfId="50229" hidden="1"/>
    <cellStyle name="40% - Accent5 12" xfId="50304" hidden="1"/>
    <cellStyle name="40% - Accent5 12" xfId="50404" hidden="1"/>
    <cellStyle name="40% - Accent5 12" xfId="50479" hidden="1"/>
    <cellStyle name="40% - Accent5 12" xfId="50554" hidden="1"/>
    <cellStyle name="40% - Accent5 12" xfId="50632" hidden="1"/>
    <cellStyle name="40% - Accent5 12" xfId="51218" hidden="1"/>
    <cellStyle name="40% - Accent5 12" xfId="51293" hidden="1"/>
    <cellStyle name="40% - Accent5 12" xfId="51372" hidden="1"/>
    <cellStyle name="40% - Accent5 12" xfId="51590" hidden="1"/>
    <cellStyle name="40% - Accent5 12" xfId="51015" hidden="1"/>
    <cellStyle name="40% - Accent5 12" xfId="51004" hidden="1"/>
    <cellStyle name="40% - Accent5 12" xfId="51813" hidden="1"/>
    <cellStyle name="40% - Accent5 12" xfId="51888" hidden="1"/>
    <cellStyle name="40% - Accent5 12" xfId="51966" hidden="1"/>
    <cellStyle name="40% - Accent5 12" xfId="52149" hidden="1"/>
    <cellStyle name="40% - Accent5 12" xfId="51051" hidden="1"/>
    <cellStyle name="40% - Accent5 12" xfId="51412" hidden="1"/>
    <cellStyle name="40% - Accent5 12" xfId="52345" hidden="1"/>
    <cellStyle name="40% - Accent5 12" xfId="52420" hidden="1"/>
    <cellStyle name="40% - Accent5 12" xfId="52498" hidden="1"/>
    <cellStyle name="40% - Accent5 12" xfId="52682" hidden="1"/>
    <cellStyle name="40% - Accent5 12" xfId="52757" hidden="1"/>
    <cellStyle name="40% - Accent5 12" xfId="52835" hidden="1"/>
    <cellStyle name="40% - Accent5 12" xfId="53019" hidden="1"/>
    <cellStyle name="40% - Accent5 12" xfId="53094" hidden="1"/>
    <cellStyle name="40% - Accent5 12" xfId="53196" hidden="1"/>
    <cellStyle name="40% - Accent5 12" xfId="53271" hidden="1"/>
    <cellStyle name="40% - Accent5 12" xfId="53346" hidden="1"/>
    <cellStyle name="40% - Accent5 12" xfId="53424" hidden="1"/>
    <cellStyle name="40% - Accent5 12" xfId="54010" hidden="1"/>
    <cellStyle name="40% - Accent5 12" xfId="54085" hidden="1"/>
    <cellStyle name="40% - Accent5 12" xfId="54164" hidden="1"/>
    <cellStyle name="40% - Accent5 12" xfId="54382" hidden="1"/>
    <cellStyle name="40% - Accent5 12" xfId="53807" hidden="1"/>
    <cellStyle name="40% - Accent5 12" xfId="53796" hidden="1"/>
    <cellStyle name="40% - Accent5 12" xfId="54605" hidden="1"/>
    <cellStyle name="40% - Accent5 12" xfId="54680" hidden="1"/>
    <cellStyle name="40% - Accent5 12" xfId="54758" hidden="1"/>
    <cellStyle name="40% - Accent5 12" xfId="54941" hidden="1"/>
    <cellStyle name="40% - Accent5 12" xfId="53843" hidden="1"/>
    <cellStyle name="40% - Accent5 12" xfId="54204" hidden="1"/>
    <cellStyle name="40% - Accent5 12" xfId="55137" hidden="1"/>
    <cellStyle name="40% - Accent5 12" xfId="55212" hidden="1"/>
    <cellStyle name="40% - Accent5 12" xfId="55290" hidden="1"/>
    <cellStyle name="40% - Accent5 12" xfId="55474" hidden="1"/>
    <cellStyle name="40% - Accent5 12" xfId="55549" hidden="1"/>
    <cellStyle name="40% - Accent5 12" xfId="55627" hidden="1"/>
    <cellStyle name="40% - Accent5 12" xfId="55811" hidden="1"/>
    <cellStyle name="40% - Accent5 12" xfId="55886" hidden="1"/>
    <cellStyle name="40% - Accent5 12" xfId="55988" hidden="1"/>
    <cellStyle name="40% - Accent5 12" xfId="56063" hidden="1"/>
    <cellStyle name="40% - Accent5 12" xfId="56138" hidden="1"/>
    <cellStyle name="40% - Accent5 12" xfId="56216" hidden="1"/>
    <cellStyle name="40% - Accent5 12" xfId="56802" hidden="1"/>
    <cellStyle name="40% - Accent5 12" xfId="56877" hidden="1"/>
    <cellStyle name="40% - Accent5 12" xfId="56956" hidden="1"/>
    <cellStyle name="40% - Accent5 12" xfId="57174" hidden="1"/>
    <cellStyle name="40% - Accent5 12" xfId="56599" hidden="1"/>
    <cellStyle name="40% - Accent5 12" xfId="56588" hidden="1"/>
    <cellStyle name="40% - Accent5 12" xfId="57397" hidden="1"/>
    <cellStyle name="40% - Accent5 12" xfId="57472" hidden="1"/>
    <cellStyle name="40% - Accent5 12" xfId="57550" hidden="1"/>
    <cellStyle name="40% - Accent5 12" xfId="57733" hidden="1"/>
    <cellStyle name="40% - Accent5 12" xfId="56635" hidden="1"/>
    <cellStyle name="40% - Accent5 12" xfId="56996" hidden="1"/>
    <cellStyle name="40% - Accent5 12" xfId="57929" hidden="1"/>
    <cellStyle name="40% - Accent5 12" xfId="58004" hidden="1"/>
    <cellStyle name="40% - Accent5 12" xfId="58082" hidden="1"/>
    <cellStyle name="40% - Accent5 12" xfId="58266" hidden="1"/>
    <cellStyle name="40% - Accent5 12" xfId="58341" hidden="1"/>
    <cellStyle name="40% - Accent5 12" xfId="58419" hidden="1"/>
    <cellStyle name="40% - Accent5 12" xfId="58603" hidden="1"/>
    <cellStyle name="40% - Accent5 12" xfId="58678" hidden="1"/>
    <cellStyle name="40% - Accent5 13" xfId="450" hidden="1"/>
    <cellStyle name="40% - Accent5 13" xfId="615" hidden="1"/>
    <cellStyle name="40% - Accent5 13" xfId="1977" hidden="1"/>
    <cellStyle name="40% - Accent5 13" xfId="2293" hidden="1"/>
    <cellStyle name="40% - Accent5 13" xfId="3077" hidden="1"/>
    <cellStyle name="40% - Accent5 13" xfId="3392" hidden="1"/>
    <cellStyle name="40% - Accent5 13" xfId="4055" hidden="1"/>
    <cellStyle name="40% - Accent5 13" xfId="4688" hidden="1"/>
    <cellStyle name="40% - Accent5 13" xfId="5782" hidden="1"/>
    <cellStyle name="40% - Accent5 13" xfId="5897" hidden="1"/>
    <cellStyle name="40% - Accent5 13" xfId="6620" hidden="1"/>
    <cellStyle name="40% - Accent5 13" xfId="6793" hidden="1"/>
    <cellStyle name="40% - Accent5 13" xfId="7186" hidden="1"/>
    <cellStyle name="40% - Accent5 13" xfId="7334" hidden="1"/>
    <cellStyle name="40% - Accent5 13" xfId="7672" hidden="1"/>
    <cellStyle name="40% - Accent5 13" xfId="8009" hidden="1"/>
    <cellStyle name="40% - Accent5 13" xfId="8574" hidden="1"/>
    <cellStyle name="40% - Accent5 13" xfId="8689" hidden="1"/>
    <cellStyle name="40% - Accent5 13" xfId="9412" hidden="1"/>
    <cellStyle name="40% - Accent5 13" xfId="9585" hidden="1"/>
    <cellStyle name="40% - Accent5 13" xfId="9978" hidden="1"/>
    <cellStyle name="40% - Accent5 13" xfId="10126" hidden="1"/>
    <cellStyle name="40% - Accent5 13" xfId="10464" hidden="1"/>
    <cellStyle name="40% - Accent5 13" xfId="10801" hidden="1"/>
    <cellStyle name="40% - Accent5 13" xfId="5122" hidden="1"/>
    <cellStyle name="40% - Accent5 13" xfId="4869" hidden="1"/>
    <cellStyle name="40% - Accent5 13" xfId="3366" hidden="1"/>
    <cellStyle name="40% - Accent5 13" xfId="3042" hidden="1"/>
    <cellStyle name="40% - Accent5 13" xfId="2241" hidden="1"/>
    <cellStyle name="40% - Accent5 13" xfId="1924" hidden="1"/>
    <cellStyle name="40% - Accent5 13" xfId="1066" hidden="1"/>
    <cellStyle name="40% - Accent5 13" xfId="356" hidden="1"/>
    <cellStyle name="40% - Accent5 13" xfId="11518" hidden="1"/>
    <cellStyle name="40% - Accent5 13" xfId="11633" hidden="1"/>
    <cellStyle name="40% - Accent5 13" xfId="12356" hidden="1"/>
    <cellStyle name="40% - Accent5 13" xfId="12529" hidden="1"/>
    <cellStyle name="40% - Accent5 13" xfId="12922" hidden="1"/>
    <cellStyle name="40% - Accent5 13" xfId="13070" hidden="1"/>
    <cellStyle name="40% - Accent5 13" xfId="13408" hidden="1"/>
    <cellStyle name="40% - Accent5 13" xfId="13745" hidden="1"/>
    <cellStyle name="40% - Accent5 13" xfId="14310" hidden="1"/>
    <cellStyle name="40% - Accent5 13" xfId="14425" hidden="1"/>
    <cellStyle name="40% - Accent5 13" xfId="15148" hidden="1"/>
    <cellStyle name="40% - Accent5 13" xfId="15321" hidden="1"/>
    <cellStyle name="40% - Accent5 13" xfId="15714" hidden="1"/>
    <cellStyle name="40% - Accent5 13" xfId="15862" hidden="1"/>
    <cellStyle name="40% - Accent5 13" xfId="16200" hidden="1"/>
    <cellStyle name="40% - Accent5 13" xfId="16537" hidden="1"/>
    <cellStyle name="40% - Accent5 13" xfId="17143" hidden="1"/>
    <cellStyle name="40% - Accent5 13" xfId="17258" hidden="1"/>
    <cellStyle name="40% - Accent5 13" xfId="17981" hidden="1"/>
    <cellStyle name="40% - Accent5 13" xfId="18154" hidden="1"/>
    <cellStyle name="40% - Accent5 13" xfId="18547" hidden="1"/>
    <cellStyle name="40% - Accent5 13" xfId="18695" hidden="1"/>
    <cellStyle name="40% - Accent5 13" xfId="19033" hidden="1"/>
    <cellStyle name="40% - Accent5 13" xfId="19370" hidden="1"/>
    <cellStyle name="40% - Accent5 13" xfId="19936" hidden="1"/>
    <cellStyle name="40% - Accent5 13" xfId="20051" hidden="1"/>
    <cellStyle name="40% - Accent5 13" xfId="20774" hidden="1"/>
    <cellStyle name="40% - Accent5 13" xfId="20947" hidden="1"/>
    <cellStyle name="40% - Accent5 13" xfId="21340" hidden="1"/>
    <cellStyle name="40% - Accent5 13" xfId="21488" hidden="1"/>
    <cellStyle name="40% - Accent5 13" xfId="21826" hidden="1"/>
    <cellStyle name="40% - Accent5 13" xfId="22163" hidden="1"/>
    <cellStyle name="40% - Accent5 13" xfId="22728" hidden="1"/>
    <cellStyle name="40% - Accent5 13" xfId="22843" hidden="1"/>
    <cellStyle name="40% - Accent5 13" xfId="23566" hidden="1"/>
    <cellStyle name="40% - Accent5 13" xfId="23739" hidden="1"/>
    <cellStyle name="40% - Accent5 13" xfId="24132" hidden="1"/>
    <cellStyle name="40% - Accent5 13" xfId="24280" hidden="1"/>
    <cellStyle name="40% - Accent5 13" xfId="24618" hidden="1"/>
    <cellStyle name="40% - Accent5 13" xfId="24955" hidden="1"/>
    <cellStyle name="40% - Accent5 13" xfId="25521" hidden="1"/>
    <cellStyle name="40% - Accent5 13" xfId="25636" hidden="1"/>
    <cellStyle name="40% - Accent5 13" xfId="26359" hidden="1"/>
    <cellStyle name="40% - Accent5 13" xfId="26532" hidden="1"/>
    <cellStyle name="40% - Accent5 13" xfId="26925" hidden="1"/>
    <cellStyle name="40% - Accent5 13" xfId="27073" hidden="1"/>
    <cellStyle name="40% - Accent5 13" xfId="27411" hidden="1"/>
    <cellStyle name="40% - Accent5 13" xfId="27748" hidden="1"/>
    <cellStyle name="40% - Accent5 13" xfId="28314" hidden="1"/>
    <cellStyle name="40% - Accent5 13" xfId="28429" hidden="1"/>
    <cellStyle name="40% - Accent5 13" xfId="29152" hidden="1"/>
    <cellStyle name="40% - Accent5 13" xfId="29325" hidden="1"/>
    <cellStyle name="40% - Accent5 13" xfId="29718" hidden="1"/>
    <cellStyle name="40% - Accent5 13" xfId="29866" hidden="1"/>
    <cellStyle name="40% - Accent5 13" xfId="30204" hidden="1"/>
    <cellStyle name="40% - Accent5 13" xfId="30541" hidden="1"/>
    <cellStyle name="40% - Accent5 13" xfId="31106" hidden="1"/>
    <cellStyle name="40% - Accent5 13" xfId="31221" hidden="1"/>
    <cellStyle name="40% - Accent5 13" xfId="31944" hidden="1"/>
    <cellStyle name="40% - Accent5 13" xfId="32117" hidden="1"/>
    <cellStyle name="40% - Accent5 13" xfId="32510" hidden="1"/>
    <cellStyle name="40% - Accent5 13" xfId="32658" hidden="1"/>
    <cellStyle name="40% - Accent5 13" xfId="32996" hidden="1"/>
    <cellStyle name="40% - Accent5 13" xfId="33333" hidden="1"/>
    <cellStyle name="40% - Accent5 13" xfId="33897" hidden="1"/>
    <cellStyle name="40% - Accent5 13" xfId="34012" hidden="1"/>
    <cellStyle name="40% - Accent5 13" xfId="34735" hidden="1"/>
    <cellStyle name="40% - Accent5 13" xfId="34908" hidden="1"/>
    <cellStyle name="40% - Accent5 13" xfId="35301" hidden="1"/>
    <cellStyle name="40% - Accent5 13" xfId="35449" hidden="1"/>
    <cellStyle name="40% - Accent5 13" xfId="35787" hidden="1"/>
    <cellStyle name="40% - Accent5 13" xfId="36124" hidden="1"/>
    <cellStyle name="40% - Accent5 13" xfId="36689" hidden="1"/>
    <cellStyle name="40% - Accent5 13" xfId="36804" hidden="1"/>
    <cellStyle name="40% - Accent5 13" xfId="37527" hidden="1"/>
    <cellStyle name="40% - Accent5 13" xfId="37700" hidden="1"/>
    <cellStyle name="40% - Accent5 13" xfId="38093" hidden="1"/>
    <cellStyle name="40% - Accent5 13" xfId="38241" hidden="1"/>
    <cellStyle name="40% - Accent5 13" xfId="38579" hidden="1"/>
    <cellStyle name="40% - Accent5 13" xfId="38916" hidden="1"/>
    <cellStyle name="40% - Accent5 13" xfId="39481" hidden="1"/>
    <cellStyle name="40% - Accent5 13" xfId="39596" hidden="1"/>
    <cellStyle name="40% - Accent5 13" xfId="40319" hidden="1"/>
    <cellStyle name="40% - Accent5 13" xfId="40492" hidden="1"/>
    <cellStyle name="40% - Accent5 13" xfId="40885" hidden="1"/>
    <cellStyle name="40% - Accent5 13" xfId="41033" hidden="1"/>
    <cellStyle name="40% - Accent5 13" xfId="41371" hidden="1"/>
    <cellStyle name="40% - Accent5 13" xfId="41708" hidden="1"/>
    <cellStyle name="40% - Accent5 13" xfId="42271" hidden="1"/>
    <cellStyle name="40% - Accent5 13" xfId="42386" hidden="1"/>
    <cellStyle name="40% - Accent5 13" xfId="43109" hidden="1"/>
    <cellStyle name="40% - Accent5 13" xfId="43282" hidden="1"/>
    <cellStyle name="40% - Accent5 13" xfId="43675" hidden="1"/>
    <cellStyle name="40% - Accent5 13" xfId="43823" hidden="1"/>
    <cellStyle name="40% - Accent5 13" xfId="44161" hidden="1"/>
    <cellStyle name="40% - Accent5 13" xfId="44498" hidden="1"/>
    <cellStyle name="40% - Accent5 13" xfId="45063" hidden="1"/>
    <cellStyle name="40% - Accent5 13" xfId="45178" hidden="1"/>
    <cellStyle name="40% - Accent5 13" xfId="45901" hidden="1"/>
    <cellStyle name="40% - Accent5 13" xfId="46074" hidden="1"/>
    <cellStyle name="40% - Accent5 13" xfId="46467" hidden="1"/>
    <cellStyle name="40% - Accent5 13" xfId="46615" hidden="1"/>
    <cellStyle name="40% - Accent5 13" xfId="46953" hidden="1"/>
    <cellStyle name="40% - Accent5 13" xfId="47290" hidden="1"/>
    <cellStyle name="40% - Accent5 13" xfId="47855" hidden="1"/>
    <cellStyle name="40% - Accent5 13" xfId="47970" hidden="1"/>
    <cellStyle name="40% - Accent5 13" xfId="48693" hidden="1"/>
    <cellStyle name="40% - Accent5 13" xfId="48866" hidden="1"/>
    <cellStyle name="40% - Accent5 13" xfId="49259" hidden="1"/>
    <cellStyle name="40% - Accent5 13" xfId="49407" hidden="1"/>
    <cellStyle name="40% - Accent5 13" xfId="49745" hidden="1"/>
    <cellStyle name="40% - Accent5 13" xfId="50082" hidden="1"/>
    <cellStyle name="40% - Accent5 13" xfId="50645" hidden="1"/>
    <cellStyle name="40% - Accent5 13" xfId="50760" hidden="1"/>
    <cellStyle name="40% - Accent5 13" xfId="51483" hidden="1"/>
    <cellStyle name="40% - Accent5 13" xfId="51656" hidden="1"/>
    <cellStyle name="40% - Accent5 13" xfId="52049" hidden="1"/>
    <cellStyle name="40% - Accent5 13" xfId="52197" hidden="1"/>
    <cellStyle name="40% - Accent5 13" xfId="52535" hidden="1"/>
    <cellStyle name="40% - Accent5 13" xfId="52872" hidden="1"/>
    <cellStyle name="40% - Accent5 13" xfId="53437" hidden="1"/>
    <cellStyle name="40% - Accent5 13" xfId="53552" hidden="1"/>
    <cellStyle name="40% - Accent5 13" xfId="54275" hidden="1"/>
    <cellStyle name="40% - Accent5 13" xfId="54448" hidden="1"/>
    <cellStyle name="40% - Accent5 13" xfId="54841" hidden="1"/>
    <cellStyle name="40% - Accent5 13" xfId="54989" hidden="1"/>
    <cellStyle name="40% - Accent5 13" xfId="55327" hidden="1"/>
    <cellStyle name="40% - Accent5 13" xfId="55664" hidden="1"/>
    <cellStyle name="40% - Accent5 13" xfId="56229" hidden="1"/>
    <cellStyle name="40% - Accent5 13" xfId="56344" hidden="1"/>
    <cellStyle name="40% - Accent5 13" xfId="57067" hidden="1"/>
    <cellStyle name="40% - Accent5 13" xfId="57240" hidden="1"/>
    <cellStyle name="40% - Accent5 13" xfId="57633" hidden="1"/>
    <cellStyle name="40% - Accent5 13" xfId="57781" hidden="1"/>
    <cellStyle name="40% - Accent5 13" xfId="58119" hidden="1"/>
    <cellStyle name="40% - Accent5 13" xfId="58456" hidden="1"/>
    <cellStyle name="40% - Accent5 3 2 3 2" xfId="535" hidden="1"/>
    <cellStyle name="40% - Accent5 3 2 3 2" xfId="702" hidden="1"/>
    <cellStyle name="40% - Accent5 3 2 3 2" xfId="2062" hidden="1"/>
    <cellStyle name="40% - Accent5 3 2 3 2" xfId="2378" hidden="1"/>
    <cellStyle name="40% - Accent5 3 2 3 2" xfId="3162" hidden="1"/>
    <cellStyle name="40% - Accent5 3 2 3 2" xfId="3477" hidden="1"/>
    <cellStyle name="40% - Accent5 3 2 3 2" xfId="4140" hidden="1"/>
    <cellStyle name="40% - Accent5 3 2 3 2" xfId="4773" hidden="1"/>
    <cellStyle name="40% - Accent5 3 2 3 2" xfId="5867" hidden="1"/>
    <cellStyle name="40% - Accent5 3 2 3 2" xfId="5982" hidden="1"/>
    <cellStyle name="40% - Accent5 3 2 3 2" xfId="6705" hidden="1"/>
    <cellStyle name="40% - Accent5 3 2 3 2" xfId="6878" hidden="1"/>
    <cellStyle name="40% - Accent5 3 2 3 2" xfId="7271" hidden="1"/>
    <cellStyle name="40% - Accent5 3 2 3 2" xfId="7419" hidden="1"/>
    <cellStyle name="40% - Accent5 3 2 3 2" xfId="7757" hidden="1"/>
    <cellStyle name="40% - Accent5 3 2 3 2" xfId="8094" hidden="1"/>
    <cellStyle name="40% - Accent5 3 2 3 2" xfId="8659" hidden="1"/>
    <cellStyle name="40% - Accent5 3 2 3 2" xfId="8774" hidden="1"/>
    <cellStyle name="40% - Accent5 3 2 3 2" xfId="9497" hidden="1"/>
    <cellStyle name="40% - Accent5 3 2 3 2" xfId="9670" hidden="1"/>
    <cellStyle name="40% - Accent5 3 2 3 2" xfId="10063" hidden="1"/>
    <cellStyle name="40% - Accent5 3 2 3 2" xfId="10211" hidden="1"/>
    <cellStyle name="40% - Accent5 3 2 3 2" xfId="10549" hidden="1"/>
    <cellStyle name="40% - Accent5 3 2 3 2" xfId="10886" hidden="1"/>
    <cellStyle name="40% - Accent5 3 2 3 2" xfId="5035" hidden="1"/>
    <cellStyle name="40% - Accent5 3 2 3 2" xfId="4784" hidden="1"/>
    <cellStyle name="40% - Accent5 3 2 3 2" xfId="3280" hidden="1"/>
    <cellStyle name="40% - Accent5 3 2 3 2" xfId="2956" hidden="1"/>
    <cellStyle name="40% - Accent5 3 2 3 2" xfId="2151" hidden="1"/>
    <cellStyle name="40% - Accent5 3 2 3 2" xfId="1837" hidden="1"/>
    <cellStyle name="40% - Accent5 3 2 3 2" xfId="967" hidden="1"/>
    <cellStyle name="40% - Accent5 3 2 3 2" xfId="225" hidden="1"/>
    <cellStyle name="40% - Accent5 3 2 3 2" xfId="11603" hidden="1"/>
    <cellStyle name="40% - Accent5 3 2 3 2" xfId="11718" hidden="1"/>
    <cellStyle name="40% - Accent5 3 2 3 2" xfId="12441" hidden="1"/>
    <cellStyle name="40% - Accent5 3 2 3 2" xfId="12614" hidden="1"/>
    <cellStyle name="40% - Accent5 3 2 3 2" xfId="13007" hidden="1"/>
    <cellStyle name="40% - Accent5 3 2 3 2" xfId="13155" hidden="1"/>
    <cellStyle name="40% - Accent5 3 2 3 2" xfId="13493" hidden="1"/>
    <cellStyle name="40% - Accent5 3 2 3 2" xfId="13830" hidden="1"/>
    <cellStyle name="40% - Accent5 3 2 3 2" xfId="14395" hidden="1"/>
    <cellStyle name="40% - Accent5 3 2 3 2" xfId="14510" hidden="1"/>
    <cellStyle name="40% - Accent5 3 2 3 2" xfId="15233" hidden="1"/>
    <cellStyle name="40% - Accent5 3 2 3 2" xfId="15406" hidden="1"/>
    <cellStyle name="40% - Accent5 3 2 3 2" xfId="15799" hidden="1"/>
    <cellStyle name="40% - Accent5 3 2 3 2" xfId="15947" hidden="1"/>
    <cellStyle name="40% - Accent5 3 2 3 2" xfId="16285" hidden="1"/>
    <cellStyle name="40% - Accent5 3 2 3 2" xfId="16622" hidden="1"/>
    <cellStyle name="40% - Accent5 3 2 3 2" xfId="17228" hidden="1"/>
    <cellStyle name="40% - Accent5 3 2 3 2" xfId="17343" hidden="1"/>
    <cellStyle name="40% - Accent5 3 2 3 2" xfId="18066" hidden="1"/>
    <cellStyle name="40% - Accent5 3 2 3 2" xfId="18239" hidden="1"/>
    <cellStyle name="40% - Accent5 3 2 3 2" xfId="18632" hidden="1"/>
    <cellStyle name="40% - Accent5 3 2 3 2" xfId="18780" hidden="1"/>
    <cellStyle name="40% - Accent5 3 2 3 2" xfId="19118" hidden="1"/>
    <cellStyle name="40% - Accent5 3 2 3 2" xfId="19455" hidden="1"/>
    <cellStyle name="40% - Accent5 3 2 3 2" xfId="20021" hidden="1"/>
    <cellStyle name="40% - Accent5 3 2 3 2" xfId="20136" hidden="1"/>
    <cellStyle name="40% - Accent5 3 2 3 2" xfId="20859" hidden="1"/>
    <cellStyle name="40% - Accent5 3 2 3 2" xfId="21032" hidden="1"/>
    <cellStyle name="40% - Accent5 3 2 3 2" xfId="21425" hidden="1"/>
    <cellStyle name="40% - Accent5 3 2 3 2" xfId="21573" hidden="1"/>
    <cellStyle name="40% - Accent5 3 2 3 2" xfId="21911" hidden="1"/>
    <cellStyle name="40% - Accent5 3 2 3 2" xfId="22248" hidden="1"/>
    <cellStyle name="40% - Accent5 3 2 3 2" xfId="22813" hidden="1"/>
    <cellStyle name="40% - Accent5 3 2 3 2" xfId="22928" hidden="1"/>
    <cellStyle name="40% - Accent5 3 2 3 2" xfId="23651" hidden="1"/>
    <cellStyle name="40% - Accent5 3 2 3 2" xfId="23824" hidden="1"/>
    <cellStyle name="40% - Accent5 3 2 3 2" xfId="24217" hidden="1"/>
    <cellStyle name="40% - Accent5 3 2 3 2" xfId="24365" hidden="1"/>
    <cellStyle name="40% - Accent5 3 2 3 2" xfId="24703" hidden="1"/>
    <cellStyle name="40% - Accent5 3 2 3 2" xfId="25040" hidden="1"/>
    <cellStyle name="40% - Accent5 3 2 3 2" xfId="25606" hidden="1"/>
    <cellStyle name="40% - Accent5 3 2 3 2" xfId="25721" hidden="1"/>
    <cellStyle name="40% - Accent5 3 2 3 2" xfId="26444" hidden="1"/>
    <cellStyle name="40% - Accent5 3 2 3 2" xfId="26617" hidden="1"/>
    <cellStyle name="40% - Accent5 3 2 3 2" xfId="27010" hidden="1"/>
    <cellStyle name="40% - Accent5 3 2 3 2" xfId="27158" hidden="1"/>
    <cellStyle name="40% - Accent5 3 2 3 2" xfId="27496" hidden="1"/>
    <cellStyle name="40% - Accent5 3 2 3 2" xfId="27833" hidden="1"/>
    <cellStyle name="40% - Accent5 3 2 3 2" xfId="28399" hidden="1"/>
    <cellStyle name="40% - Accent5 3 2 3 2" xfId="28514" hidden="1"/>
    <cellStyle name="40% - Accent5 3 2 3 2" xfId="29237" hidden="1"/>
    <cellStyle name="40% - Accent5 3 2 3 2" xfId="29410" hidden="1"/>
    <cellStyle name="40% - Accent5 3 2 3 2" xfId="29803" hidden="1"/>
    <cellStyle name="40% - Accent5 3 2 3 2" xfId="29951" hidden="1"/>
    <cellStyle name="40% - Accent5 3 2 3 2" xfId="30289" hidden="1"/>
    <cellStyle name="40% - Accent5 3 2 3 2" xfId="30626" hidden="1"/>
    <cellStyle name="40% - Accent5 3 2 3 2" xfId="31191" hidden="1"/>
    <cellStyle name="40% - Accent5 3 2 3 2" xfId="31306" hidden="1"/>
    <cellStyle name="40% - Accent5 3 2 3 2" xfId="32029" hidden="1"/>
    <cellStyle name="40% - Accent5 3 2 3 2" xfId="32202" hidden="1"/>
    <cellStyle name="40% - Accent5 3 2 3 2" xfId="32595" hidden="1"/>
    <cellStyle name="40% - Accent5 3 2 3 2" xfId="32743" hidden="1"/>
    <cellStyle name="40% - Accent5 3 2 3 2" xfId="33081" hidden="1"/>
    <cellStyle name="40% - Accent5 3 2 3 2" xfId="33418" hidden="1"/>
    <cellStyle name="40% - Accent5 3 2 3 2" xfId="33982" hidden="1"/>
    <cellStyle name="40% - Accent5 3 2 3 2" xfId="34097" hidden="1"/>
    <cellStyle name="40% - Accent5 3 2 3 2" xfId="34820" hidden="1"/>
    <cellStyle name="40% - Accent5 3 2 3 2" xfId="34993" hidden="1"/>
    <cellStyle name="40% - Accent5 3 2 3 2" xfId="35386" hidden="1"/>
    <cellStyle name="40% - Accent5 3 2 3 2" xfId="35534" hidden="1"/>
    <cellStyle name="40% - Accent5 3 2 3 2" xfId="35872" hidden="1"/>
    <cellStyle name="40% - Accent5 3 2 3 2" xfId="36209" hidden="1"/>
    <cellStyle name="40% - Accent5 3 2 3 2" xfId="36774" hidden="1"/>
    <cellStyle name="40% - Accent5 3 2 3 2" xfId="36889" hidden="1"/>
    <cellStyle name="40% - Accent5 3 2 3 2" xfId="37612" hidden="1"/>
    <cellStyle name="40% - Accent5 3 2 3 2" xfId="37785" hidden="1"/>
    <cellStyle name="40% - Accent5 3 2 3 2" xfId="38178" hidden="1"/>
    <cellStyle name="40% - Accent5 3 2 3 2" xfId="38326" hidden="1"/>
    <cellStyle name="40% - Accent5 3 2 3 2" xfId="38664" hidden="1"/>
    <cellStyle name="40% - Accent5 3 2 3 2" xfId="39001" hidden="1"/>
    <cellStyle name="40% - Accent5 3 2 3 2" xfId="39566" hidden="1"/>
    <cellStyle name="40% - Accent5 3 2 3 2" xfId="39681" hidden="1"/>
    <cellStyle name="40% - Accent5 3 2 3 2" xfId="40404" hidden="1"/>
    <cellStyle name="40% - Accent5 3 2 3 2" xfId="40577" hidden="1"/>
    <cellStyle name="40% - Accent5 3 2 3 2" xfId="40970" hidden="1"/>
    <cellStyle name="40% - Accent5 3 2 3 2" xfId="41118" hidden="1"/>
    <cellStyle name="40% - Accent5 3 2 3 2" xfId="41456" hidden="1"/>
    <cellStyle name="40% - Accent5 3 2 3 2" xfId="41793" hidden="1"/>
    <cellStyle name="40% - Accent5 3 2 3 2" xfId="42356" hidden="1"/>
    <cellStyle name="40% - Accent5 3 2 3 2" xfId="42471" hidden="1"/>
    <cellStyle name="40% - Accent5 3 2 3 2" xfId="43194" hidden="1"/>
    <cellStyle name="40% - Accent5 3 2 3 2" xfId="43367" hidden="1"/>
    <cellStyle name="40% - Accent5 3 2 3 2" xfId="43760" hidden="1"/>
    <cellStyle name="40% - Accent5 3 2 3 2" xfId="43908" hidden="1"/>
    <cellStyle name="40% - Accent5 3 2 3 2" xfId="44246" hidden="1"/>
    <cellStyle name="40% - Accent5 3 2 3 2" xfId="44583" hidden="1"/>
    <cellStyle name="40% - Accent5 3 2 3 2" xfId="45148" hidden="1"/>
    <cellStyle name="40% - Accent5 3 2 3 2" xfId="45263" hidden="1"/>
    <cellStyle name="40% - Accent5 3 2 3 2" xfId="45986" hidden="1"/>
    <cellStyle name="40% - Accent5 3 2 3 2" xfId="46159" hidden="1"/>
    <cellStyle name="40% - Accent5 3 2 3 2" xfId="46552" hidden="1"/>
    <cellStyle name="40% - Accent5 3 2 3 2" xfId="46700" hidden="1"/>
    <cellStyle name="40% - Accent5 3 2 3 2" xfId="47038" hidden="1"/>
    <cellStyle name="40% - Accent5 3 2 3 2" xfId="47375" hidden="1"/>
    <cellStyle name="40% - Accent5 3 2 3 2" xfId="47940" hidden="1"/>
    <cellStyle name="40% - Accent5 3 2 3 2" xfId="48055" hidden="1"/>
    <cellStyle name="40% - Accent5 3 2 3 2" xfId="48778" hidden="1"/>
    <cellStyle name="40% - Accent5 3 2 3 2" xfId="48951" hidden="1"/>
    <cellStyle name="40% - Accent5 3 2 3 2" xfId="49344" hidden="1"/>
    <cellStyle name="40% - Accent5 3 2 3 2" xfId="49492" hidden="1"/>
    <cellStyle name="40% - Accent5 3 2 3 2" xfId="49830" hidden="1"/>
    <cellStyle name="40% - Accent5 3 2 3 2" xfId="50167" hidden="1"/>
    <cellStyle name="40% - Accent5 3 2 3 2" xfId="50730" hidden="1"/>
    <cellStyle name="40% - Accent5 3 2 3 2" xfId="50845" hidden="1"/>
    <cellStyle name="40% - Accent5 3 2 3 2" xfId="51568" hidden="1"/>
    <cellStyle name="40% - Accent5 3 2 3 2" xfId="51741" hidden="1"/>
    <cellStyle name="40% - Accent5 3 2 3 2" xfId="52134" hidden="1"/>
    <cellStyle name="40% - Accent5 3 2 3 2" xfId="52282" hidden="1"/>
    <cellStyle name="40% - Accent5 3 2 3 2" xfId="52620" hidden="1"/>
    <cellStyle name="40% - Accent5 3 2 3 2" xfId="52957" hidden="1"/>
    <cellStyle name="40% - Accent5 3 2 3 2" xfId="53522" hidden="1"/>
    <cellStyle name="40% - Accent5 3 2 3 2" xfId="53637" hidden="1"/>
    <cellStyle name="40% - Accent5 3 2 3 2" xfId="54360" hidden="1"/>
    <cellStyle name="40% - Accent5 3 2 3 2" xfId="54533" hidden="1"/>
    <cellStyle name="40% - Accent5 3 2 3 2" xfId="54926" hidden="1"/>
    <cellStyle name="40% - Accent5 3 2 3 2" xfId="55074" hidden="1"/>
    <cellStyle name="40% - Accent5 3 2 3 2" xfId="55412" hidden="1"/>
    <cellStyle name="40% - Accent5 3 2 3 2" xfId="55749" hidden="1"/>
    <cellStyle name="40% - Accent5 3 2 3 2" xfId="56314" hidden="1"/>
    <cellStyle name="40% - Accent5 3 2 3 2" xfId="56429" hidden="1"/>
    <cellStyle name="40% - Accent5 3 2 3 2" xfId="57152" hidden="1"/>
    <cellStyle name="40% - Accent5 3 2 3 2" xfId="57325" hidden="1"/>
    <cellStyle name="40% - Accent5 3 2 3 2" xfId="57718" hidden="1"/>
    <cellStyle name="40% - Accent5 3 2 3 2" xfId="57866" hidden="1"/>
    <cellStyle name="40% - Accent5 3 2 3 2" xfId="58204" hidden="1"/>
    <cellStyle name="40% - Accent5 3 2 3 2" xfId="58541" hidden="1"/>
    <cellStyle name="40% - Accent5 3 2 4 2" xfId="506" hidden="1"/>
    <cellStyle name="40% - Accent5 3 2 4 2" xfId="673" hidden="1"/>
    <cellStyle name="40% - Accent5 3 2 4 2" xfId="2033" hidden="1"/>
    <cellStyle name="40% - Accent5 3 2 4 2" xfId="2349" hidden="1"/>
    <cellStyle name="40% - Accent5 3 2 4 2" xfId="3133" hidden="1"/>
    <cellStyle name="40% - Accent5 3 2 4 2" xfId="3448" hidden="1"/>
    <cellStyle name="40% - Accent5 3 2 4 2" xfId="4111" hidden="1"/>
    <cellStyle name="40% - Accent5 3 2 4 2" xfId="4744" hidden="1"/>
    <cellStyle name="40% - Accent5 3 2 4 2" xfId="5838" hidden="1"/>
    <cellStyle name="40% - Accent5 3 2 4 2" xfId="5953" hidden="1"/>
    <cellStyle name="40% - Accent5 3 2 4 2" xfId="6676" hidden="1"/>
    <cellStyle name="40% - Accent5 3 2 4 2" xfId="6849" hidden="1"/>
    <cellStyle name="40% - Accent5 3 2 4 2" xfId="7242" hidden="1"/>
    <cellStyle name="40% - Accent5 3 2 4 2" xfId="7390" hidden="1"/>
    <cellStyle name="40% - Accent5 3 2 4 2" xfId="7728" hidden="1"/>
    <cellStyle name="40% - Accent5 3 2 4 2" xfId="8065" hidden="1"/>
    <cellStyle name="40% - Accent5 3 2 4 2" xfId="8630" hidden="1"/>
    <cellStyle name="40% - Accent5 3 2 4 2" xfId="8745" hidden="1"/>
    <cellStyle name="40% - Accent5 3 2 4 2" xfId="9468" hidden="1"/>
    <cellStyle name="40% - Accent5 3 2 4 2" xfId="9641" hidden="1"/>
    <cellStyle name="40% - Accent5 3 2 4 2" xfId="10034" hidden="1"/>
    <cellStyle name="40% - Accent5 3 2 4 2" xfId="10182" hidden="1"/>
    <cellStyle name="40% - Accent5 3 2 4 2" xfId="10520" hidden="1"/>
    <cellStyle name="40% - Accent5 3 2 4 2" xfId="10857" hidden="1"/>
    <cellStyle name="40% - Accent5 3 2 4 2" xfId="5065" hidden="1"/>
    <cellStyle name="40% - Accent5 3 2 4 2" xfId="4813" hidden="1"/>
    <cellStyle name="40% - Accent5 3 2 4 2" xfId="3309" hidden="1"/>
    <cellStyle name="40% - Accent5 3 2 4 2" xfId="2985" hidden="1"/>
    <cellStyle name="40% - Accent5 3 2 4 2" xfId="2183" hidden="1"/>
    <cellStyle name="40% - Accent5 3 2 4 2" xfId="1867" hidden="1"/>
    <cellStyle name="40% - Accent5 3 2 4 2" xfId="999" hidden="1"/>
    <cellStyle name="40% - Accent5 3 2 4 2" xfId="272" hidden="1"/>
    <cellStyle name="40% - Accent5 3 2 4 2" xfId="11574" hidden="1"/>
    <cellStyle name="40% - Accent5 3 2 4 2" xfId="11689" hidden="1"/>
    <cellStyle name="40% - Accent5 3 2 4 2" xfId="12412" hidden="1"/>
    <cellStyle name="40% - Accent5 3 2 4 2" xfId="12585" hidden="1"/>
    <cellStyle name="40% - Accent5 3 2 4 2" xfId="12978" hidden="1"/>
    <cellStyle name="40% - Accent5 3 2 4 2" xfId="13126" hidden="1"/>
    <cellStyle name="40% - Accent5 3 2 4 2" xfId="13464" hidden="1"/>
    <cellStyle name="40% - Accent5 3 2 4 2" xfId="13801" hidden="1"/>
    <cellStyle name="40% - Accent5 3 2 4 2" xfId="14366" hidden="1"/>
    <cellStyle name="40% - Accent5 3 2 4 2" xfId="14481" hidden="1"/>
    <cellStyle name="40% - Accent5 3 2 4 2" xfId="15204" hidden="1"/>
    <cellStyle name="40% - Accent5 3 2 4 2" xfId="15377" hidden="1"/>
    <cellStyle name="40% - Accent5 3 2 4 2" xfId="15770" hidden="1"/>
    <cellStyle name="40% - Accent5 3 2 4 2" xfId="15918" hidden="1"/>
    <cellStyle name="40% - Accent5 3 2 4 2" xfId="16256" hidden="1"/>
    <cellStyle name="40% - Accent5 3 2 4 2" xfId="16593" hidden="1"/>
    <cellStyle name="40% - Accent5 3 2 4 2" xfId="17199" hidden="1"/>
    <cellStyle name="40% - Accent5 3 2 4 2" xfId="17314" hidden="1"/>
    <cellStyle name="40% - Accent5 3 2 4 2" xfId="18037" hidden="1"/>
    <cellStyle name="40% - Accent5 3 2 4 2" xfId="18210" hidden="1"/>
    <cellStyle name="40% - Accent5 3 2 4 2" xfId="18603" hidden="1"/>
    <cellStyle name="40% - Accent5 3 2 4 2" xfId="18751" hidden="1"/>
    <cellStyle name="40% - Accent5 3 2 4 2" xfId="19089" hidden="1"/>
    <cellStyle name="40% - Accent5 3 2 4 2" xfId="19426" hidden="1"/>
    <cellStyle name="40% - Accent5 3 2 4 2" xfId="19992" hidden="1"/>
    <cellStyle name="40% - Accent5 3 2 4 2" xfId="20107" hidden="1"/>
    <cellStyle name="40% - Accent5 3 2 4 2" xfId="20830" hidden="1"/>
    <cellStyle name="40% - Accent5 3 2 4 2" xfId="21003" hidden="1"/>
    <cellStyle name="40% - Accent5 3 2 4 2" xfId="21396" hidden="1"/>
    <cellStyle name="40% - Accent5 3 2 4 2" xfId="21544" hidden="1"/>
    <cellStyle name="40% - Accent5 3 2 4 2" xfId="21882" hidden="1"/>
    <cellStyle name="40% - Accent5 3 2 4 2" xfId="22219" hidden="1"/>
    <cellStyle name="40% - Accent5 3 2 4 2" xfId="22784" hidden="1"/>
    <cellStyle name="40% - Accent5 3 2 4 2" xfId="22899" hidden="1"/>
    <cellStyle name="40% - Accent5 3 2 4 2" xfId="23622" hidden="1"/>
    <cellStyle name="40% - Accent5 3 2 4 2" xfId="23795" hidden="1"/>
    <cellStyle name="40% - Accent5 3 2 4 2" xfId="24188" hidden="1"/>
    <cellStyle name="40% - Accent5 3 2 4 2" xfId="24336" hidden="1"/>
    <cellStyle name="40% - Accent5 3 2 4 2" xfId="24674" hidden="1"/>
    <cellStyle name="40% - Accent5 3 2 4 2" xfId="25011" hidden="1"/>
    <cellStyle name="40% - Accent5 3 2 4 2" xfId="25577" hidden="1"/>
    <cellStyle name="40% - Accent5 3 2 4 2" xfId="25692" hidden="1"/>
    <cellStyle name="40% - Accent5 3 2 4 2" xfId="26415" hidden="1"/>
    <cellStyle name="40% - Accent5 3 2 4 2" xfId="26588" hidden="1"/>
    <cellStyle name="40% - Accent5 3 2 4 2" xfId="26981" hidden="1"/>
    <cellStyle name="40% - Accent5 3 2 4 2" xfId="27129" hidden="1"/>
    <cellStyle name="40% - Accent5 3 2 4 2" xfId="27467" hidden="1"/>
    <cellStyle name="40% - Accent5 3 2 4 2" xfId="27804" hidden="1"/>
    <cellStyle name="40% - Accent5 3 2 4 2" xfId="28370" hidden="1"/>
    <cellStyle name="40% - Accent5 3 2 4 2" xfId="28485" hidden="1"/>
    <cellStyle name="40% - Accent5 3 2 4 2" xfId="29208" hidden="1"/>
    <cellStyle name="40% - Accent5 3 2 4 2" xfId="29381" hidden="1"/>
    <cellStyle name="40% - Accent5 3 2 4 2" xfId="29774" hidden="1"/>
    <cellStyle name="40% - Accent5 3 2 4 2" xfId="29922" hidden="1"/>
    <cellStyle name="40% - Accent5 3 2 4 2" xfId="30260" hidden="1"/>
    <cellStyle name="40% - Accent5 3 2 4 2" xfId="30597" hidden="1"/>
    <cellStyle name="40% - Accent5 3 2 4 2" xfId="31162" hidden="1"/>
    <cellStyle name="40% - Accent5 3 2 4 2" xfId="31277" hidden="1"/>
    <cellStyle name="40% - Accent5 3 2 4 2" xfId="32000" hidden="1"/>
    <cellStyle name="40% - Accent5 3 2 4 2" xfId="32173" hidden="1"/>
    <cellStyle name="40% - Accent5 3 2 4 2" xfId="32566" hidden="1"/>
    <cellStyle name="40% - Accent5 3 2 4 2" xfId="32714" hidden="1"/>
    <cellStyle name="40% - Accent5 3 2 4 2" xfId="33052" hidden="1"/>
    <cellStyle name="40% - Accent5 3 2 4 2" xfId="33389" hidden="1"/>
    <cellStyle name="40% - Accent5 3 2 4 2" xfId="33953" hidden="1"/>
    <cellStyle name="40% - Accent5 3 2 4 2" xfId="34068" hidden="1"/>
    <cellStyle name="40% - Accent5 3 2 4 2" xfId="34791" hidden="1"/>
    <cellStyle name="40% - Accent5 3 2 4 2" xfId="34964" hidden="1"/>
    <cellStyle name="40% - Accent5 3 2 4 2" xfId="35357" hidden="1"/>
    <cellStyle name="40% - Accent5 3 2 4 2" xfId="35505" hidden="1"/>
    <cellStyle name="40% - Accent5 3 2 4 2" xfId="35843" hidden="1"/>
    <cellStyle name="40% - Accent5 3 2 4 2" xfId="36180" hidden="1"/>
    <cellStyle name="40% - Accent5 3 2 4 2" xfId="36745" hidden="1"/>
    <cellStyle name="40% - Accent5 3 2 4 2" xfId="36860" hidden="1"/>
    <cellStyle name="40% - Accent5 3 2 4 2" xfId="37583" hidden="1"/>
    <cellStyle name="40% - Accent5 3 2 4 2" xfId="37756" hidden="1"/>
    <cellStyle name="40% - Accent5 3 2 4 2" xfId="38149" hidden="1"/>
    <cellStyle name="40% - Accent5 3 2 4 2" xfId="38297" hidden="1"/>
    <cellStyle name="40% - Accent5 3 2 4 2" xfId="38635" hidden="1"/>
    <cellStyle name="40% - Accent5 3 2 4 2" xfId="38972" hidden="1"/>
    <cellStyle name="40% - Accent5 3 2 4 2" xfId="39537" hidden="1"/>
    <cellStyle name="40% - Accent5 3 2 4 2" xfId="39652" hidden="1"/>
    <cellStyle name="40% - Accent5 3 2 4 2" xfId="40375" hidden="1"/>
    <cellStyle name="40% - Accent5 3 2 4 2" xfId="40548" hidden="1"/>
    <cellStyle name="40% - Accent5 3 2 4 2" xfId="40941" hidden="1"/>
    <cellStyle name="40% - Accent5 3 2 4 2" xfId="41089" hidden="1"/>
    <cellStyle name="40% - Accent5 3 2 4 2" xfId="41427" hidden="1"/>
    <cellStyle name="40% - Accent5 3 2 4 2" xfId="41764" hidden="1"/>
    <cellStyle name="40% - Accent5 3 2 4 2" xfId="42327" hidden="1"/>
    <cellStyle name="40% - Accent5 3 2 4 2" xfId="42442" hidden="1"/>
    <cellStyle name="40% - Accent5 3 2 4 2" xfId="43165" hidden="1"/>
    <cellStyle name="40% - Accent5 3 2 4 2" xfId="43338" hidden="1"/>
    <cellStyle name="40% - Accent5 3 2 4 2" xfId="43731" hidden="1"/>
    <cellStyle name="40% - Accent5 3 2 4 2" xfId="43879" hidden="1"/>
    <cellStyle name="40% - Accent5 3 2 4 2" xfId="44217" hidden="1"/>
    <cellStyle name="40% - Accent5 3 2 4 2" xfId="44554" hidden="1"/>
    <cellStyle name="40% - Accent5 3 2 4 2" xfId="45119" hidden="1"/>
    <cellStyle name="40% - Accent5 3 2 4 2" xfId="45234" hidden="1"/>
    <cellStyle name="40% - Accent5 3 2 4 2" xfId="45957" hidden="1"/>
    <cellStyle name="40% - Accent5 3 2 4 2" xfId="46130" hidden="1"/>
    <cellStyle name="40% - Accent5 3 2 4 2" xfId="46523" hidden="1"/>
    <cellStyle name="40% - Accent5 3 2 4 2" xfId="46671" hidden="1"/>
    <cellStyle name="40% - Accent5 3 2 4 2" xfId="47009" hidden="1"/>
    <cellStyle name="40% - Accent5 3 2 4 2" xfId="47346" hidden="1"/>
    <cellStyle name="40% - Accent5 3 2 4 2" xfId="47911" hidden="1"/>
    <cellStyle name="40% - Accent5 3 2 4 2" xfId="48026" hidden="1"/>
    <cellStyle name="40% - Accent5 3 2 4 2" xfId="48749" hidden="1"/>
    <cellStyle name="40% - Accent5 3 2 4 2" xfId="48922" hidden="1"/>
    <cellStyle name="40% - Accent5 3 2 4 2" xfId="49315" hidden="1"/>
    <cellStyle name="40% - Accent5 3 2 4 2" xfId="49463" hidden="1"/>
    <cellStyle name="40% - Accent5 3 2 4 2" xfId="49801" hidden="1"/>
    <cellStyle name="40% - Accent5 3 2 4 2" xfId="50138" hidden="1"/>
    <cellStyle name="40% - Accent5 3 2 4 2" xfId="50701" hidden="1"/>
    <cellStyle name="40% - Accent5 3 2 4 2" xfId="50816" hidden="1"/>
    <cellStyle name="40% - Accent5 3 2 4 2" xfId="51539" hidden="1"/>
    <cellStyle name="40% - Accent5 3 2 4 2" xfId="51712" hidden="1"/>
    <cellStyle name="40% - Accent5 3 2 4 2" xfId="52105" hidden="1"/>
    <cellStyle name="40% - Accent5 3 2 4 2" xfId="52253" hidden="1"/>
    <cellStyle name="40% - Accent5 3 2 4 2" xfId="52591" hidden="1"/>
    <cellStyle name="40% - Accent5 3 2 4 2" xfId="52928" hidden="1"/>
    <cellStyle name="40% - Accent5 3 2 4 2" xfId="53493" hidden="1"/>
    <cellStyle name="40% - Accent5 3 2 4 2" xfId="53608" hidden="1"/>
    <cellStyle name="40% - Accent5 3 2 4 2" xfId="54331" hidden="1"/>
    <cellStyle name="40% - Accent5 3 2 4 2" xfId="54504" hidden="1"/>
    <cellStyle name="40% - Accent5 3 2 4 2" xfId="54897" hidden="1"/>
    <cellStyle name="40% - Accent5 3 2 4 2" xfId="55045" hidden="1"/>
    <cellStyle name="40% - Accent5 3 2 4 2" xfId="55383" hidden="1"/>
    <cellStyle name="40% - Accent5 3 2 4 2" xfId="55720" hidden="1"/>
    <cellStyle name="40% - Accent5 3 2 4 2" xfId="56285" hidden="1"/>
    <cellStyle name="40% - Accent5 3 2 4 2" xfId="56400" hidden="1"/>
    <cellStyle name="40% - Accent5 3 2 4 2" xfId="57123" hidden="1"/>
    <cellStyle name="40% - Accent5 3 2 4 2" xfId="57296" hidden="1"/>
    <cellStyle name="40% - Accent5 3 2 4 2" xfId="57689" hidden="1"/>
    <cellStyle name="40% - Accent5 3 2 4 2" xfId="57837" hidden="1"/>
    <cellStyle name="40% - Accent5 3 2 4 2" xfId="58175" hidden="1"/>
    <cellStyle name="40% - Accent5 3 2 4 2" xfId="58512" hidden="1"/>
    <cellStyle name="40% - Accent5 3 3 3 2" xfId="505" hidden="1"/>
    <cellStyle name="40% - Accent5 3 3 3 2" xfId="672" hidden="1"/>
    <cellStyle name="40% - Accent5 3 3 3 2" xfId="2032" hidden="1"/>
    <cellStyle name="40% - Accent5 3 3 3 2" xfId="2348" hidden="1"/>
    <cellStyle name="40% - Accent5 3 3 3 2" xfId="3132" hidden="1"/>
    <cellStyle name="40% - Accent5 3 3 3 2" xfId="3447" hidden="1"/>
    <cellStyle name="40% - Accent5 3 3 3 2" xfId="4110" hidden="1"/>
    <cellStyle name="40% - Accent5 3 3 3 2" xfId="4743" hidden="1"/>
    <cellStyle name="40% - Accent5 3 3 3 2" xfId="5837" hidden="1"/>
    <cellStyle name="40% - Accent5 3 3 3 2" xfId="5952" hidden="1"/>
    <cellStyle name="40% - Accent5 3 3 3 2" xfId="6675" hidden="1"/>
    <cellStyle name="40% - Accent5 3 3 3 2" xfId="6848" hidden="1"/>
    <cellStyle name="40% - Accent5 3 3 3 2" xfId="7241" hidden="1"/>
    <cellStyle name="40% - Accent5 3 3 3 2" xfId="7389" hidden="1"/>
    <cellStyle name="40% - Accent5 3 3 3 2" xfId="7727" hidden="1"/>
    <cellStyle name="40% - Accent5 3 3 3 2" xfId="8064" hidden="1"/>
    <cellStyle name="40% - Accent5 3 3 3 2" xfId="8629" hidden="1"/>
    <cellStyle name="40% - Accent5 3 3 3 2" xfId="8744" hidden="1"/>
    <cellStyle name="40% - Accent5 3 3 3 2" xfId="9467" hidden="1"/>
    <cellStyle name="40% - Accent5 3 3 3 2" xfId="9640" hidden="1"/>
    <cellStyle name="40% - Accent5 3 3 3 2" xfId="10033" hidden="1"/>
    <cellStyle name="40% - Accent5 3 3 3 2" xfId="10181" hidden="1"/>
    <cellStyle name="40% - Accent5 3 3 3 2" xfId="10519" hidden="1"/>
    <cellStyle name="40% - Accent5 3 3 3 2" xfId="10856" hidden="1"/>
    <cellStyle name="40% - Accent5 3 3 3 2" xfId="5066" hidden="1"/>
    <cellStyle name="40% - Accent5 3 3 3 2" xfId="4814" hidden="1"/>
    <cellStyle name="40% - Accent5 3 3 3 2" xfId="3310" hidden="1"/>
    <cellStyle name="40% - Accent5 3 3 3 2" xfId="2986" hidden="1"/>
    <cellStyle name="40% - Accent5 3 3 3 2" xfId="2184" hidden="1"/>
    <cellStyle name="40% - Accent5 3 3 3 2" xfId="1868" hidden="1"/>
    <cellStyle name="40% - Accent5 3 3 3 2" xfId="1000" hidden="1"/>
    <cellStyle name="40% - Accent5 3 3 3 2" xfId="275" hidden="1"/>
    <cellStyle name="40% - Accent5 3 3 3 2" xfId="11573" hidden="1"/>
    <cellStyle name="40% - Accent5 3 3 3 2" xfId="11688" hidden="1"/>
    <cellStyle name="40% - Accent5 3 3 3 2" xfId="12411" hidden="1"/>
    <cellStyle name="40% - Accent5 3 3 3 2" xfId="12584" hidden="1"/>
    <cellStyle name="40% - Accent5 3 3 3 2" xfId="12977" hidden="1"/>
    <cellStyle name="40% - Accent5 3 3 3 2" xfId="13125" hidden="1"/>
    <cellStyle name="40% - Accent5 3 3 3 2" xfId="13463" hidden="1"/>
    <cellStyle name="40% - Accent5 3 3 3 2" xfId="13800" hidden="1"/>
    <cellStyle name="40% - Accent5 3 3 3 2" xfId="14365" hidden="1"/>
    <cellStyle name="40% - Accent5 3 3 3 2" xfId="14480" hidden="1"/>
    <cellStyle name="40% - Accent5 3 3 3 2" xfId="15203" hidden="1"/>
    <cellStyle name="40% - Accent5 3 3 3 2" xfId="15376" hidden="1"/>
    <cellStyle name="40% - Accent5 3 3 3 2" xfId="15769" hidden="1"/>
    <cellStyle name="40% - Accent5 3 3 3 2" xfId="15917" hidden="1"/>
    <cellStyle name="40% - Accent5 3 3 3 2" xfId="16255" hidden="1"/>
    <cellStyle name="40% - Accent5 3 3 3 2" xfId="16592" hidden="1"/>
    <cellStyle name="40% - Accent5 3 3 3 2" xfId="17198" hidden="1"/>
    <cellStyle name="40% - Accent5 3 3 3 2" xfId="17313" hidden="1"/>
    <cellStyle name="40% - Accent5 3 3 3 2" xfId="18036" hidden="1"/>
    <cellStyle name="40% - Accent5 3 3 3 2" xfId="18209" hidden="1"/>
    <cellStyle name="40% - Accent5 3 3 3 2" xfId="18602" hidden="1"/>
    <cellStyle name="40% - Accent5 3 3 3 2" xfId="18750" hidden="1"/>
    <cellStyle name="40% - Accent5 3 3 3 2" xfId="19088" hidden="1"/>
    <cellStyle name="40% - Accent5 3 3 3 2" xfId="19425" hidden="1"/>
    <cellStyle name="40% - Accent5 3 3 3 2" xfId="19991" hidden="1"/>
    <cellStyle name="40% - Accent5 3 3 3 2" xfId="20106" hidden="1"/>
    <cellStyle name="40% - Accent5 3 3 3 2" xfId="20829" hidden="1"/>
    <cellStyle name="40% - Accent5 3 3 3 2" xfId="21002" hidden="1"/>
    <cellStyle name="40% - Accent5 3 3 3 2" xfId="21395" hidden="1"/>
    <cellStyle name="40% - Accent5 3 3 3 2" xfId="21543" hidden="1"/>
    <cellStyle name="40% - Accent5 3 3 3 2" xfId="21881" hidden="1"/>
    <cellStyle name="40% - Accent5 3 3 3 2" xfId="22218" hidden="1"/>
    <cellStyle name="40% - Accent5 3 3 3 2" xfId="22783" hidden="1"/>
    <cellStyle name="40% - Accent5 3 3 3 2" xfId="22898" hidden="1"/>
    <cellStyle name="40% - Accent5 3 3 3 2" xfId="23621" hidden="1"/>
    <cellStyle name="40% - Accent5 3 3 3 2" xfId="23794" hidden="1"/>
    <cellStyle name="40% - Accent5 3 3 3 2" xfId="24187" hidden="1"/>
    <cellStyle name="40% - Accent5 3 3 3 2" xfId="24335" hidden="1"/>
    <cellStyle name="40% - Accent5 3 3 3 2" xfId="24673" hidden="1"/>
    <cellStyle name="40% - Accent5 3 3 3 2" xfId="25010" hidden="1"/>
    <cellStyle name="40% - Accent5 3 3 3 2" xfId="25576" hidden="1"/>
    <cellStyle name="40% - Accent5 3 3 3 2" xfId="25691" hidden="1"/>
    <cellStyle name="40% - Accent5 3 3 3 2" xfId="26414" hidden="1"/>
    <cellStyle name="40% - Accent5 3 3 3 2" xfId="26587" hidden="1"/>
    <cellStyle name="40% - Accent5 3 3 3 2" xfId="26980" hidden="1"/>
    <cellStyle name="40% - Accent5 3 3 3 2" xfId="27128" hidden="1"/>
    <cellStyle name="40% - Accent5 3 3 3 2" xfId="27466" hidden="1"/>
    <cellStyle name="40% - Accent5 3 3 3 2" xfId="27803" hidden="1"/>
    <cellStyle name="40% - Accent5 3 3 3 2" xfId="28369" hidden="1"/>
    <cellStyle name="40% - Accent5 3 3 3 2" xfId="28484" hidden="1"/>
    <cellStyle name="40% - Accent5 3 3 3 2" xfId="29207" hidden="1"/>
    <cellStyle name="40% - Accent5 3 3 3 2" xfId="29380" hidden="1"/>
    <cellStyle name="40% - Accent5 3 3 3 2" xfId="29773" hidden="1"/>
    <cellStyle name="40% - Accent5 3 3 3 2" xfId="29921" hidden="1"/>
    <cellStyle name="40% - Accent5 3 3 3 2" xfId="30259" hidden="1"/>
    <cellStyle name="40% - Accent5 3 3 3 2" xfId="30596" hidden="1"/>
    <cellStyle name="40% - Accent5 3 3 3 2" xfId="31161" hidden="1"/>
    <cellStyle name="40% - Accent5 3 3 3 2" xfId="31276" hidden="1"/>
    <cellStyle name="40% - Accent5 3 3 3 2" xfId="31999" hidden="1"/>
    <cellStyle name="40% - Accent5 3 3 3 2" xfId="32172" hidden="1"/>
    <cellStyle name="40% - Accent5 3 3 3 2" xfId="32565" hidden="1"/>
    <cellStyle name="40% - Accent5 3 3 3 2" xfId="32713" hidden="1"/>
    <cellStyle name="40% - Accent5 3 3 3 2" xfId="33051" hidden="1"/>
    <cellStyle name="40% - Accent5 3 3 3 2" xfId="33388" hidden="1"/>
    <cellStyle name="40% - Accent5 3 3 3 2" xfId="33952" hidden="1"/>
    <cellStyle name="40% - Accent5 3 3 3 2" xfId="34067" hidden="1"/>
    <cellStyle name="40% - Accent5 3 3 3 2" xfId="34790" hidden="1"/>
    <cellStyle name="40% - Accent5 3 3 3 2" xfId="34963" hidden="1"/>
    <cellStyle name="40% - Accent5 3 3 3 2" xfId="35356" hidden="1"/>
    <cellStyle name="40% - Accent5 3 3 3 2" xfId="35504" hidden="1"/>
    <cellStyle name="40% - Accent5 3 3 3 2" xfId="35842" hidden="1"/>
    <cellStyle name="40% - Accent5 3 3 3 2" xfId="36179" hidden="1"/>
    <cellStyle name="40% - Accent5 3 3 3 2" xfId="36744" hidden="1"/>
    <cellStyle name="40% - Accent5 3 3 3 2" xfId="36859" hidden="1"/>
    <cellStyle name="40% - Accent5 3 3 3 2" xfId="37582" hidden="1"/>
    <cellStyle name="40% - Accent5 3 3 3 2" xfId="37755" hidden="1"/>
    <cellStyle name="40% - Accent5 3 3 3 2" xfId="38148" hidden="1"/>
    <cellStyle name="40% - Accent5 3 3 3 2" xfId="38296" hidden="1"/>
    <cellStyle name="40% - Accent5 3 3 3 2" xfId="38634" hidden="1"/>
    <cellStyle name="40% - Accent5 3 3 3 2" xfId="38971" hidden="1"/>
    <cellStyle name="40% - Accent5 3 3 3 2" xfId="39536" hidden="1"/>
    <cellStyle name="40% - Accent5 3 3 3 2" xfId="39651" hidden="1"/>
    <cellStyle name="40% - Accent5 3 3 3 2" xfId="40374" hidden="1"/>
    <cellStyle name="40% - Accent5 3 3 3 2" xfId="40547" hidden="1"/>
    <cellStyle name="40% - Accent5 3 3 3 2" xfId="40940" hidden="1"/>
    <cellStyle name="40% - Accent5 3 3 3 2" xfId="41088" hidden="1"/>
    <cellStyle name="40% - Accent5 3 3 3 2" xfId="41426" hidden="1"/>
    <cellStyle name="40% - Accent5 3 3 3 2" xfId="41763" hidden="1"/>
    <cellStyle name="40% - Accent5 3 3 3 2" xfId="42326" hidden="1"/>
    <cellStyle name="40% - Accent5 3 3 3 2" xfId="42441" hidden="1"/>
    <cellStyle name="40% - Accent5 3 3 3 2" xfId="43164" hidden="1"/>
    <cellStyle name="40% - Accent5 3 3 3 2" xfId="43337" hidden="1"/>
    <cellStyle name="40% - Accent5 3 3 3 2" xfId="43730" hidden="1"/>
    <cellStyle name="40% - Accent5 3 3 3 2" xfId="43878" hidden="1"/>
    <cellStyle name="40% - Accent5 3 3 3 2" xfId="44216" hidden="1"/>
    <cellStyle name="40% - Accent5 3 3 3 2" xfId="44553" hidden="1"/>
    <cellStyle name="40% - Accent5 3 3 3 2" xfId="45118" hidden="1"/>
    <cellStyle name="40% - Accent5 3 3 3 2" xfId="45233" hidden="1"/>
    <cellStyle name="40% - Accent5 3 3 3 2" xfId="45956" hidden="1"/>
    <cellStyle name="40% - Accent5 3 3 3 2" xfId="46129" hidden="1"/>
    <cellStyle name="40% - Accent5 3 3 3 2" xfId="46522" hidden="1"/>
    <cellStyle name="40% - Accent5 3 3 3 2" xfId="46670" hidden="1"/>
    <cellStyle name="40% - Accent5 3 3 3 2" xfId="47008" hidden="1"/>
    <cellStyle name="40% - Accent5 3 3 3 2" xfId="47345" hidden="1"/>
    <cellStyle name="40% - Accent5 3 3 3 2" xfId="47910" hidden="1"/>
    <cellStyle name="40% - Accent5 3 3 3 2" xfId="48025" hidden="1"/>
    <cellStyle name="40% - Accent5 3 3 3 2" xfId="48748" hidden="1"/>
    <cellStyle name="40% - Accent5 3 3 3 2" xfId="48921" hidden="1"/>
    <cellStyle name="40% - Accent5 3 3 3 2" xfId="49314" hidden="1"/>
    <cellStyle name="40% - Accent5 3 3 3 2" xfId="49462" hidden="1"/>
    <cellStyle name="40% - Accent5 3 3 3 2" xfId="49800" hidden="1"/>
    <cellStyle name="40% - Accent5 3 3 3 2" xfId="50137" hidden="1"/>
    <cellStyle name="40% - Accent5 3 3 3 2" xfId="50700" hidden="1"/>
    <cellStyle name="40% - Accent5 3 3 3 2" xfId="50815" hidden="1"/>
    <cellStyle name="40% - Accent5 3 3 3 2" xfId="51538" hidden="1"/>
    <cellStyle name="40% - Accent5 3 3 3 2" xfId="51711" hidden="1"/>
    <cellStyle name="40% - Accent5 3 3 3 2" xfId="52104" hidden="1"/>
    <cellStyle name="40% - Accent5 3 3 3 2" xfId="52252" hidden="1"/>
    <cellStyle name="40% - Accent5 3 3 3 2" xfId="52590" hidden="1"/>
    <cellStyle name="40% - Accent5 3 3 3 2" xfId="52927" hidden="1"/>
    <cellStyle name="40% - Accent5 3 3 3 2" xfId="53492" hidden="1"/>
    <cellStyle name="40% - Accent5 3 3 3 2" xfId="53607" hidden="1"/>
    <cellStyle name="40% - Accent5 3 3 3 2" xfId="54330" hidden="1"/>
    <cellStyle name="40% - Accent5 3 3 3 2" xfId="54503" hidden="1"/>
    <cellStyle name="40% - Accent5 3 3 3 2" xfId="54896" hidden="1"/>
    <cellStyle name="40% - Accent5 3 3 3 2" xfId="55044" hidden="1"/>
    <cellStyle name="40% - Accent5 3 3 3 2" xfId="55382" hidden="1"/>
    <cellStyle name="40% - Accent5 3 3 3 2" xfId="55719" hidden="1"/>
    <cellStyle name="40% - Accent5 3 3 3 2" xfId="56284" hidden="1"/>
    <cellStyle name="40% - Accent5 3 3 3 2" xfId="56399" hidden="1"/>
    <cellStyle name="40% - Accent5 3 3 3 2" xfId="57122" hidden="1"/>
    <cellStyle name="40% - Accent5 3 3 3 2" xfId="57295" hidden="1"/>
    <cellStyle name="40% - Accent5 3 3 3 2" xfId="57688" hidden="1"/>
    <cellStyle name="40% - Accent5 3 3 3 2" xfId="57836" hidden="1"/>
    <cellStyle name="40% - Accent5 3 3 3 2" xfId="58174" hidden="1"/>
    <cellStyle name="40% - Accent5 3 3 3 2" xfId="58511" hidden="1"/>
    <cellStyle name="40% - Accent5 4 2 3 2" xfId="536" hidden="1"/>
    <cellStyle name="40% - Accent5 4 2 3 2" xfId="703" hidden="1"/>
    <cellStyle name="40% - Accent5 4 2 3 2" xfId="2063" hidden="1"/>
    <cellStyle name="40% - Accent5 4 2 3 2" xfId="2379" hidden="1"/>
    <cellStyle name="40% - Accent5 4 2 3 2" xfId="3163" hidden="1"/>
    <cellStyle name="40% - Accent5 4 2 3 2" xfId="3478" hidden="1"/>
    <cellStyle name="40% - Accent5 4 2 3 2" xfId="4141" hidden="1"/>
    <cellStyle name="40% - Accent5 4 2 3 2" xfId="4774" hidden="1"/>
    <cellStyle name="40% - Accent5 4 2 3 2" xfId="5868" hidden="1"/>
    <cellStyle name="40% - Accent5 4 2 3 2" xfId="5983" hidden="1"/>
    <cellStyle name="40% - Accent5 4 2 3 2" xfId="6706" hidden="1"/>
    <cellStyle name="40% - Accent5 4 2 3 2" xfId="6879" hidden="1"/>
    <cellStyle name="40% - Accent5 4 2 3 2" xfId="7272" hidden="1"/>
    <cellStyle name="40% - Accent5 4 2 3 2" xfId="7420" hidden="1"/>
    <cellStyle name="40% - Accent5 4 2 3 2" xfId="7758" hidden="1"/>
    <cellStyle name="40% - Accent5 4 2 3 2" xfId="8095" hidden="1"/>
    <cellStyle name="40% - Accent5 4 2 3 2" xfId="8660" hidden="1"/>
    <cellStyle name="40% - Accent5 4 2 3 2" xfId="8775" hidden="1"/>
    <cellStyle name="40% - Accent5 4 2 3 2" xfId="9498" hidden="1"/>
    <cellStyle name="40% - Accent5 4 2 3 2" xfId="9671" hidden="1"/>
    <cellStyle name="40% - Accent5 4 2 3 2" xfId="10064" hidden="1"/>
    <cellStyle name="40% - Accent5 4 2 3 2" xfId="10212" hidden="1"/>
    <cellStyle name="40% - Accent5 4 2 3 2" xfId="10550" hidden="1"/>
    <cellStyle name="40% - Accent5 4 2 3 2" xfId="10887" hidden="1"/>
    <cellStyle name="40% - Accent5 4 2 3 2" xfId="5034" hidden="1"/>
    <cellStyle name="40% - Accent5 4 2 3 2" xfId="4783" hidden="1"/>
    <cellStyle name="40% - Accent5 4 2 3 2" xfId="3279" hidden="1"/>
    <cellStyle name="40% - Accent5 4 2 3 2" xfId="2955" hidden="1"/>
    <cellStyle name="40% - Accent5 4 2 3 2" xfId="2150" hidden="1"/>
    <cellStyle name="40% - Accent5 4 2 3 2" xfId="1836" hidden="1"/>
    <cellStyle name="40% - Accent5 4 2 3 2" xfId="966" hidden="1"/>
    <cellStyle name="40% - Accent5 4 2 3 2" xfId="224" hidden="1"/>
    <cellStyle name="40% - Accent5 4 2 3 2" xfId="11604" hidden="1"/>
    <cellStyle name="40% - Accent5 4 2 3 2" xfId="11719" hidden="1"/>
    <cellStyle name="40% - Accent5 4 2 3 2" xfId="12442" hidden="1"/>
    <cellStyle name="40% - Accent5 4 2 3 2" xfId="12615" hidden="1"/>
    <cellStyle name="40% - Accent5 4 2 3 2" xfId="13008" hidden="1"/>
    <cellStyle name="40% - Accent5 4 2 3 2" xfId="13156" hidden="1"/>
    <cellStyle name="40% - Accent5 4 2 3 2" xfId="13494" hidden="1"/>
    <cellStyle name="40% - Accent5 4 2 3 2" xfId="13831" hidden="1"/>
    <cellStyle name="40% - Accent5 4 2 3 2" xfId="14396" hidden="1"/>
    <cellStyle name="40% - Accent5 4 2 3 2" xfId="14511" hidden="1"/>
    <cellStyle name="40% - Accent5 4 2 3 2" xfId="15234" hidden="1"/>
    <cellStyle name="40% - Accent5 4 2 3 2" xfId="15407" hidden="1"/>
    <cellStyle name="40% - Accent5 4 2 3 2" xfId="15800" hidden="1"/>
    <cellStyle name="40% - Accent5 4 2 3 2" xfId="15948" hidden="1"/>
    <cellStyle name="40% - Accent5 4 2 3 2" xfId="16286" hidden="1"/>
    <cellStyle name="40% - Accent5 4 2 3 2" xfId="16623" hidden="1"/>
    <cellStyle name="40% - Accent5 4 2 3 2" xfId="17229" hidden="1"/>
    <cellStyle name="40% - Accent5 4 2 3 2" xfId="17344" hidden="1"/>
    <cellStyle name="40% - Accent5 4 2 3 2" xfId="18067" hidden="1"/>
    <cellStyle name="40% - Accent5 4 2 3 2" xfId="18240" hidden="1"/>
    <cellStyle name="40% - Accent5 4 2 3 2" xfId="18633" hidden="1"/>
    <cellStyle name="40% - Accent5 4 2 3 2" xfId="18781" hidden="1"/>
    <cellStyle name="40% - Accent5 4 2 3 2" xfId="19119" hidden="1"/>
    <cellStyle name="40% - Accent5 4 2 3 2" xfId="19456" hidden="1"/>
    <cellStyle name="40% - Accent5 4 2 3 2" xfId="20022" hidden="1"/>
    <cellStyle name="40% - Accent5 4 2 3 2" xfId="20137" hidden="1"/>
    <cellStyle name="40% - Accent5 4 2 3 2" xfId="20860" hidden="1"/>
    <cellStyle name="40% - Accent5 4 2 3 2" xfId="21033" hidden="1"/>
    <cellStyle name="40% - Accent5 4 2 3 2" xfId="21426" hidden="1"/>
    <cellStyle name="40% - Accent5 4 2 3 2" xfId="21574" hidden="1"/>
    <cellStyle name="40% - Accent5 4 2 3 2" xfId="21912" hidden="1"/>
    <cellStyle name="40% - Accent5 4 2 3 2" xfId="22249" hidden="1"/>
    <cellStyle name="40% - Accent5 4 2 3 2" xfId="22814" hidden="1"/>
    <cellStyle name="40% - Accent5 4 2 3 2" xfId="22929" hidden="1"/>
    <cellStyle name="40% - Accent5 4 2 3 2" xfId="23652" hidden="1"/>
    <cellStyle name="40% - Accent5 4 2 3 2" xfId="23825" hidden="1"/>
    <cellStyle name="40% - Accent5 4 2 3 2" xfId="24218" hidden="1"/>
    <cellStyle name="40% - Accent5 4 2 3 2" xfId="24366" hidden="1"/>
    <cellStyle name="40% - Accent5 4 2 3 2" xfId="24704" hidden="1"/>
    <cellStyle name="40% - Accent5 4 2 3 2" xfId="25041" hidden="1"/>
    <cellStyle name="40% - Accent5 4 2 3 2" xfId="25607" hidden="1"/>
    <cellStyle name="40% - Accent5 4 2 3 2" xfId="25722" hidden="1"/>
    <cellStyle name="40% - Accent5 4 2 3 2" xfId="26445" hidden="1"/>
    <cellStyle name="40% - Accent5 4 2 3 2" xfId="26618" hidden="1"/>
    <cellStyle name="40% - Accent5 4 2 3 2" xfId="27011" hidden="1"/>
    <cellStyle name="40% - Accent5 4 2 3 2" xfId="27159" hidden="1"/>
    <cellStyle name="40% - Accent5 4 2 3 2" xfId="27497" hidden="1"/>
    <cellStyle name="40% - Accent5 4 2 3 2" xfId="27834" hidden="1"/>
    <cellStyle name="40% - Accent5 4 2 3 2" xfId="28400" hidden="1"/>
    <cellStyle name="40% - Accent5 4 2 3 2" xfId="28515" hidden="1"/>
    <cellStyle name="40% - Accent5 4 2 3 2" xfId="29238" hidden="1"/>
    <cellStyle name="40% - Accent5 4 2 3 2" xfId="29411" hidden="1"/>
    <cellStyle name="40% - Accent5 4 2 3 2" xfId="29804" hidden="1"/>
    <cellStyle name="40% - Accent5 4 2 3 2" xfId="29952" hidden="1"/>
    <cellStyle name="40% - Accent5 4 2 3 2" xfId="30290" hidden="1"/>
    <cellStyle name="40% - Accent5 4 2 3 2" xfId="30627" hidden="1"/>
    <cellStyle name="40% - Accent5 4 2 3 2" xfId="31192" hidden="1"/>
    <cellStyle name="40% - Accent5 4 2 3 2" xfId="31307" hidden="1"/>
    <cellStyle name="40% - Accent5 4 2 3 2" xfId="32030" hidden="1"/>
    <cellStyle name="40% - Accent5 4 2 3 2" xfId="32203" hidden="1"/>
    <cellStyle name="40% - Accent5 4 2 3 2" xfId="32596" hidden="1"/>
    <cellStyle name="40% - Accent5 4 2 3 2" xfId="32744" hidden="1"/>
    <cellStyle name="40% - Accent5 4 2 3 2" xfId="33082" hidden="1"/>
    <cellStyle name="40% - Accent5 4 2 3 2" xfId="33419" hidden="1"/>
    <cellStyle name="40% - Accent5 4 2 3 2" xfId="33983" hidden="1"/>
    <cellStyle name="40% - Accent5 4 2 3 2" xfId="34098" hidden="1"/>
    <cellStyle name="40% - Accent5 4 2 3 2" xfId="34821" hidden="1"/>
    <cellStyle name="40% - Accent5 4 2 3 2" xfId="34994" hidden="1"/>
    <cellStyle name="40% - Accent5 4 2 3 2" xfId="35387" hidden="1"/>
    <cellStyle name="40% - Accent5 4 2 3 2" xfId="35535" hidden="1"/>
    <cellStyle name="40% - Accent5 4 2 3 2" xfId="35873" hidden="1"/>
    <cellStyle name="40% - Accent5 4 2 3 2" xfId="36210" hidden="1"/>
    <cellStyle name="40% - Accent5 4 2 3 2" xfId="36775" hidden="1"/>
    <cellStyle name="40% - Accent5 4 2 3 2" xfId="36890" hidden="1"/>
    <cellStyle name="40% - Accent5 4 2 3 2" xfId="37613" hidden="1"/>
    <cellStyle name="40% - Accent5 4 2 3 2" xfId="37786" hidden="1"/>
    <cellStyle name="40% - Accent5 4 2 3 2" xfId="38179" hidden="1"/>
    <cellStyle name="40% - Accent5 4 2 3 2" xfId="38327" hidden="1"/>
    <cellStyle name="40% - Accent5 4 2 3 2" xfId="38665" hidden="1"/>
    <cellStyle name="40% - Accent5 4 2 3 2" xfId="39002" hidden="1"/>
    <cellStyle name="40% - Accent5 4 2 3 2" xfId="39567" hidden="1"/>
    <cellStyle name="40% - Accent5 4 2 3 2" xfId="39682" hidden="1"/>
    <cellStyle name="40% - Accent5 4 2 3 2" xfId="40405" hidden="1"/>
    <cellStyle name="40% - Accent5 4 2 3 2" xfId="40578" hidden="1"/>
    <cellStyle name="40% - Accent5 4 2 3 2" xfId="40971" hidden="1"/>
    <cellStyle name="40% - Accent5 4 2 3 2" xfId="41119" hidden="1"/>
    <cellStyle name="40% - Accent5 4 2 3 2" xfId="41457" hidden="1"/>
    <cellStyle name="40% - Accent5 4 2 3 2" xfId="41794" hidden="1"/>
    <cellStyle name="40% - Accent5 4 2 3 2" xfId="42357" hidden="1"/>
    <cellStyle name="40% - Accent5 4 2 3 2" xfId="42472" hidden="1"/>
    <cellStyle name="40% - Accent5 4 2 3 2" xfId="43195" hidden="1"/>
    <cellStyle name="40% - Accent5 4 2 3 2" xfId="43368" hidden="1"/>
    <cellStyle name="40% - Accent5 4 2 3 2" xfId="43761" hidden="1"/>
    <cellStyle name="40% - Accent5 4 2 3 2" xfId="43909" hidden="1"/>
    <cellStyle name="40% - Accent5 4 2 3 2" xfId="44247" hidden="1"/>
    <cellStyle name="40% - Accent5 4 2 3 2" xfId="44584" hidden="1"/>
    <cellStyle name="40% - Accent5 4 2 3 2" xfId="45149" hidden="1"/>
    <cellStyle name="40% - Accent5 4 2 3 2" xfId="45264" hidden="1"/>
    <cellStyle name="40% - Accent5 4 2 3 2" xfId="45987" hidden="1"/>
    <cellStyle name="40% - Accent5 4 2 3 2" xfId="46160" hidden="1"/>
    <cellStyle name="40% - Accent5 4 2 3 2" xfId="46553" hidden="1"/>
    <cellStyle name="40% - Accent5 4 2 3 2" xfId="46701" hidden="1"/>
    <cellStyle name="40% - Accent5 4 2 3 2" xfId="47039" hidden="1"/>
    <cellStyle name="40% - Accent5 4 2 3 2" xfId="47376" hidden="1"/>
    <cellStyle name="40% - Accent5 4 2 3 2" xfId="47941" hidden="1"/>
    <cellStyle name="40% - Accent5 4 2 3 2" xfId="48056" hidden="1"/>
    <cellStyle name="40% - Accent5 4 2 3 2" xfId="48779" hidden="1"/>
    <cellStyle name="40% - Accent5 4 2 3 2" xfId="48952" hidden="1"/>
    <cellStyle name="40% - Accent5 4 2 3 2" xfId="49345" hidden="1"/>
    <cellStyle name="40% - Accent5 4 2 3 2" xfId="49493" hidden="1"/>
    <cellStyle name="40% - Accent5 4 2 3 2" xfId="49831" hidden="1"/>
    <cellStyle name="40% - Accent5 4 2 3 2" xfId="50168" hidden="1"/>
    <cellStyle name="40% - Accent5 4 2 3 2" xfId="50731" hidden="1"/>
    <cellStyle name="40% - Accent5 4 2 3 2" xfId="50846" hidden="1"/>
    <cellStyle name="40% - Accent5 4 2 3 2" xfId="51569" hidden="1"/>
    <cellStyle name="40% - Accent5 4 2 3 2" xfId="51742" hidden="1"/>
    <cellStyle name="40% - Accent5 4 2 3 2" xfId="52135" hidden="1"/>
    <cellStyle name="40% - Accent5 4 2 3 2" xfId="52283" hidden="1"/>
    <cellStyle name="40% - Accent5 4 2 3 2" xfId="52621" hidden="1"/>
    <cellStyle name="40% - Accent5 4 2 3 2" xfId="52958" hidden="1"/>
    <cellStyle name="40% - Accent5 4 2 3 2" xfId="53523" hidden="1"/>
    <cellStyle name="40% - Accent5 4 2 3 2" xfId="53638" hidden="1"/>
    <cellStyle name="40% - Accent5 4 2 3 2" xfId="54361" hidden="1"/>
    <cellStyle name="40% - Accent5 4 2 3 2" xfId="54534" hidden="1"/>
    <cellStyle name="40% - Accent5 4 2 3 2" xfId="54927" hidden="1"/>
    <cellStyle name="40% - Accent5 4 2 3 2" xfId="55075" hidden="1"/>
    <cellStyle name="40% - Accent5 4 2 3 2" xfId="55413" hidden="1"/>
    <cellStyle name="40% - Accent5 4 2 3 2" xfId="55750" hidden="1"/>
    <cellStyle name="40% - Accent5 4 2 3 2" xfId="56315" hidden="1"/>
    <cellStyle name="40% - Accent5 4 2 3 2" xfId="56430" hidden="1"/>
    <cellStyle name="40% - Accent5 4 2 3 2" xfId="57153" hidden="1"/>
    <cellStyle name="40% - Accent5 4 2 3 2" xfId="57326" hidden="1"/>
    <cellStyle name="40% - Accent5 4 2 3 2" xfId="57719" hidden="1"/>
    <cellStyle name="40% - Accent5 4 2 3 2" xfId="57867" hidden="1"/>
    <cellStyle name="40% - Accent5 4 2 3 2" xfId="58205" hidden="1"/>
    <cellStyle name="40% - Accent5 4 2 3 2" xfId="58542" hidden="1"/>
    <cellStyle name="40% - Accent5 4 2 4 2" xfId="508" hidden="1"/>
    <cellStyle name="40% - Accent5 4 2 4 2" xfId="675" hidden="1"/>
    <cellStyle name="40% - Accent5 4 2 4 2" xfId="2035" hidden="1"/>
    <cellStyle name="40% - Accent5 4 2 4 2" xfId="2351" hidden="1"/>
    <cellStyle name="40% - Accent5 4 2 4 2" xfId="3135" hidden="1"/>
    <cellStyle name="40% - Accent5 4 2 4 2" xfId="3450" hidden="1"/>
    <cellStyle name="40% - Accent5 4 2 4 2" xfId="4113" hidden="1"/>
    <cellStyle name="40% - Accent5 4 2 4 2" xfId="4746" hidden="1"/>
    <cellStyle name="40% - Accent5 4 2 4 2" xfId="5840" hidden="1"/>
    <cellStyle name="40% - Accent5 4 2 4 2" xfId="5955" hidden="1"/>
    <cellStyle name="40% - Accent5 4 2 4 2" xfId="6678" hidden="1"/>
    <cellStyle name="40% - Accent5 4 2 4 2" xfId="6851" hidden="1"/>
    <cellStyle name="40% - Accent5 4 2 4 2" xfId="7244" hidden="1"/>
    <cellStyle name="40% - Accent5 4 2 4 2" xfId="7392" hidden="1"/>
    <cellStyle name="40% - Accent5 4 2 4 2" xfId="7730" hidden="1"/>
    <cellStyle name="40% - Accent5 4 2 4 2" xfId="8067" hidden="1"/>
    <cellStyle name="40% - Accent5 4 2 4 2" xfId="8632" hidden="1"/>
    <cellStyle name="40% - Accent5 4 2 4 2" xfId="8747" hidden="1"/>
    <cellStyle name="40% - Accent5 4 2 4 2" xfId="9470" hidden="1"/>
    <cellStyle name="40% - Accent5 4 2 4 2" xfId="9643" hidden="1"/>
    <cellStyle name="40% - Accent5 4 2 4 2" xfId="10036" hidden="1"/>
    <cellStyle name="40% - Accent5 4 2 4 2" xfId="10184" hidden="1"/>
    <cellStyle name="40% - Accent5 4 2 4 2" xfId="10522" hidden="1"/>
    <cellStyle name="40% - Accent5 4 2 4 2" xfId="10859" hidden="1"/>
    <cellStyle name="40% - Accent5 4 2 4 2" xfId="5063" hidden="1"/>
    <cellStyle name="40% - Accent5 4 2 4 2" xfId="4811" hidden="1"/>
    <cellStyle name="40% - Accent5 4 2 4 2" xfId="3307" hidden="1"/>
    <cellStyle name="40% - Accent5 4 2 4 2" xfId="2983" hidden="1"/>
    <cellStyle name="40% - Accent5 4 2 4 2" xfId="2181" hidden="1"/>
    <cellStyle name="40% - Accent5 4 2 4 2" xfId="1865" hidden="1"/>
    <cellStyle name="40% - Accent5 4 2 4 2" xfId="997" hidden="1"/>
    <cellStyle name="40% - Accent5 4 2 4 2" xfId="268" hidden="1"/>
    <cellStyle name="40% - Accent5 4 2 4 2" xfId="11576" hidden="1"/>
    <cellStyle name="40% - Accent5 4 2 4 2" xfId="11691" hidden="1"/>
    <cellStyle name="40% - Accent5 4 2 4 2" xfId="12414" hidden="1"/>
    <cellStyle name="40% - Accent5 4 2 4 2" xfId="12587" hidden="1"/>
    <cellStyle name="40% - Accent5 4 2 4 2" xfId="12980" hidden="1"/>
    <cellStyle name="40% - Accent5 4 2 4 2" xfId="13128" hidden="1"/>
    <cellStyle name="40% - Accent5 4 2 4 2" xfId="13466" hidden="1"/>
    <cellStyle name="40% - Accent5 4 2 4 2" xfId="13803" hidden="1"/>
    <cellStyle name="40% - Accent5 4 2 4 2" xfId="14368" hidden="1"/>
    <cellStyle name="40% - Accent5 4 2 4 2" xfId="14483" hidden="1"/>
    <cellStyle name="40% - Accent5 4 2 4 2" xfId="15206" hidden="1"/>
    <cellStyle name="40% - Accent5 4 2 4 2" xfId="15379" hidden="1"/>
    <cellStyle name="40% - Accent5 4 2 4 2" xfId="15772" hidden="1"/>
    <cellStyle name="40% - Accent5 4 2 4 2" xfId="15920" hidden="1"/>
    <cellStyle name="40% - Accent5 4 2 4 2" xfId="16258" hidden="1"/>
    <cellStyle name="40% - Accent5 4 2 4 2" xfId="16595" hidden="1"/>
    <cellStyle name="40% - Accent5 4 2 4 2" xfId="17201" hidden="1"/>
    <cellStyle name="40% - Accent5 4 2 4 2" xfId="17316" hidden="1"/>
    <cellStyle name="40% - Accent5 4 2 4 2" xfId="18039" hidden="1"/>
    <cellStyle name="40% - Accent5 4 2 4 2" xfId="18212" hidden="1"/>
    <cellStyle name="40% - Accent5 4 2 4 2" xfId="18605" hidden="1"/>
    <cellStyle name="40% - Accent5 4 2 4 2" xfId="18753" hidden="1"/>
    <cellStyle name="40% - Accent5 4 2 4 2" xfId="19091" hidden="1"/>
    <cellStyle name="40% - Accent5 4 2 4 2" xfId="19428" hidden="1"/>
    <cellStyle name="40% - Accent5 4 2 4 2" xfId="19994" hidden="1"/>
    <cellStyle name="40% - Accent5 4 2 4 2" xfId="20109" hidden="1"/>
    <cellStyle name="40% - Accent5 4 2 4 2" xfId="20832" hidden="1"/>
    <cellStyle name="40% - Accent5 4 2 4 2" xfId="21005" hidden="1"/>
    <cellStyle name="40% - Accent5 4 2 4 2" xfId="21398" hidden="1"/>
    <cellStyle name="40% - Accent5 4 2 4 2" xfId="21546" hidden="1"/>
    <cellStyle name="40% - Accent5 4 2 4 2" xfId="21884" hidden="1"/>
    <cellStyle name="40% - Accent5 4 2 4 2" xfId="22221" hidden="1"/>
    <cellStyle name="40% - Accent5 4 2 4 2" xfId="22786" hidden="1"/>
    <cellStyle name="40% - Accent5 4 2 4 2" xfId="22901" hidden="1"/>
    <cellStyle name="40% - Accent5 4 2 4 2" xfId="23624" hidden="1"/>
    <cellStyle name="40% - Accent5 4 2 4 2" xfId="23797" hidden="1"/>
    <cellStyle name="40% - Accent5 4 2 4 2" xfId="24190" hidden="1"/>
    <cellStyle name="40% - Accent5 4 2 4 2" xfId="24338" hidden="1"/>
    <cellStyle name="40% - Accent5 4 2 4 2" xfId="24676" hidden="1"/>
    <cellStyle name="40% - Accent5 4 2 4 2" xfId="25013" hidden="1"/>
    <cellStyle name="40% - Accent5 4 2 4 2" xfId="25579" hidden="1"/>
    <cellStyle name="40% - Accent5 4 2 4 2" xfId="25694" hidden="1"/>
    <cellStyle name="40% - Accent5 4 2 4 2" xfId="26417" hidden="1"/>
    <cellStyle name="40% - Accent5 4 2 4 2" xfId="26590" hidden="1"/>
    <cellStyle name="40% - Accent5 4 2 4 2" xfId="26983" hidden="1"/>
    <cellStyle name="40% - Accent5 4 2 4 2" xfId="27131" hidden="1"/>
    <cellStyle name="40% - Accent5 4 2 4 2" xfId="27469" hidden="1"/>
    <cellStyle name="40% - Accent5 4 2 4 2" xfId="27806" hidden="1"/>
    <cellStyle name="40% - Accent5 4 2 4 2" xfId="28372" hidden="1"/>
    <cellStyle name="40% - Accent5 4 2 4 2" xfId="28487" hidden="1"/>
    <cellStyle name="40% - Accent5 4 2 4 2" xfId="29210" hidden="1"/>
    <cellStyle name="40% - Accent5 4 2 4 2" xfId="29383" hidden="1"/>
    <cellStyle name="40% - Accent5 4 2 4 2" xfId="29776" hidden="1"/>
    <cellStyle name="40% - Accent5 4 2 4 2" xfId="29924" hidden="1"/>
    <cellStyle name="40% - Accent5 4 2 4 2" xfId="30262" hidden="1"/>
    <cellStyle name="40% - Accent5 4 2 4 2" xfId="30599" hidden="1"/>
    <cellStyle name="40% - Accent5 4 2 4 2" xfId="31164" hidden="1"/>
    <cellStyle name="40% - Accent5 4 2 4 2" xfId="31279" hidden="1"/>
    <cellStyle name="40% - Accent5 4 2 4 2" xfId="32002" hidden="1"/>
    <cellStyle name="40% - Accent5 4 2 4 2" xfId="32175" hidden="1"/>
    <cellStyle name="40% - Accent5 4 2 4 2" xfId="32568" hidden="1"/>
    <cellStyle name="40% - Accent5 4 2 4 2" xfId="32716" hidden="1"/>
    <cellStyle name="40% - Accent5 4 2 4 2" xfId="33054" hidden="1"/>
    <cellStyle name="40% - Accent5 4 2 4 2" xfId="33391" hidden="1"/>
    <cellStyle name="40% - Accent5 4 2 4 2" xfId="33955" hidden="1"/>
    <cellStyle name="40% - Accent5 4 2 4 2" xfId="34070" hidden="1"/>
    <cellStyle name="40% - Accent5 4 2 4 2" xfId="34793" hidden="1"/>
    <cellStyle name="40% - Accent5 4 2 4 2" xfId="34966" hidden="1"/>
    <cellStyle name="40% - Accent5 4 2 4 2" xfId="35359" hidden="1"/>
    <cellStyle name="40% - Accent5 4 2 4 2" xfId="35507" hidden="1"/>
    <cellStyle name="40% - Accent5 4 2 4 2" xfId="35845" hidden="1"/>
    <cellStyle name="40% - Accent5 4 2 4 2" xfId="36182" hidden="1"/>
    <cellStyle name="40% - Accent5 4 2 4 2" xfId="36747" hidden="1"/>
    <cellStyle name="40% - Accent5 4 2 4 2" xfId="36862" hidden="1"/>
    <cellStyle name="40% - Accent5 4 2 4 2" xfId="37585" hidden="1"/>
    <cellStyle name="40% - Accent5 4 2 4 2" xfId="37758" hidden="1"/>
    <cellStyle name="40% - Accent5 4 2 4 2" xfId="38151" hidden="1"/>
    <cellStyle name="40% - Accent5 4 2 4 2" xfId="38299" hidden="1"/>
    <cellStyle name="40% - Accent5 4 2 4 2" xfId="38637" hidden="1"/>
    <cellStyle name="40% - Accent5 4 2 4 2" xfId="38974" hidden="1"/>
    <cellStyle name="40% - Accent5 4 2 4 2" xfId="39539" hidden="1"/>
    <cellStyle name="40% - Accent5 4 2 4 2" xfId="39654" hidden="1"/>
    <cellStyle name="40% - Accent5 4 2 4 2" xfId="40377" hidden="1"/>
    <cellStyle name="40% - Accent5 4 2 4 2" xfId="40550" hidden="1"/>
    <cellStyle name="40% - Accent5 4 2 4 2" xfId="40943" hidden="1"/>
    <cellStyle name="40% - Accent5 4 2 4 2" xfId="41091" hidden="1"/>
    <cellStyle name="40% - Accent5 4 2 4 2" xfId="41429" hidden="1"/>
    <cellStyle name="40% - Accent5 4 2 4 2" xfId="41766" hidden="1"/>
    <cellStyle name="40% - Accent5 4 2 4 2" xfId="42329" hidden="1"/>
    <cellStyle name="40% - Accent5 4 2 4 2" xfId="42444" hidden="1"/>
    <cellStyle name="40% - Accent5 4 2 4 2" xfId="43167" hidden="1"/>
    <cellStyle name="40% - Accent5 4 2 4 2" xfId="43340" hidden="1"/>
    <cellStyle name="40% - Accent5 4 2 4 2" xfId="43733" hidden="1"/>
    <cellStyle name="40% - Accent5 4 2 4 2" xfId="43881" hidden="1"/>
    <cellStyle name="40% - Accent5 4 2 4 2" xfId="44219" hidden="1"/>
    <cellStyle name="40% - Accent5 4 2 4 2" xfId="44556" hidden="1"/>
    <cellStyle name="40% - Accent5 4 2 4 2" xfId="45121" hidden="1"/>
    <cellStyle name="40% - Accent5 4 2 4 2" xfId="45236" hidden="1"/>
    <cellStyle name="40% - Accent5 4 2 4 2" xfId="45959" hidden="1"/>
    <cellStyle name="40% - Accent5 4 2 4 2" xfId="46132" hidden="1"/>
    <cellStyle name="40% - Accent5 4 2 4 2" xfId="46525" hidden="1"/>
    <cellStyle name="40% - Accent5 4 2 4 2" xfId="46673" hidden="1"/>
    <cellStyle name="40% - Accent5 4 2 4 2" xfId="47011" hidden="1"/>
    <cellStyle name="40% - Accent5 4 2 4 2" xfId="47348" hidden="1"/>
    <cellStyle name="40% - Accent5 4 2 4 2" xfId="47913" hidden="1"/>
    <cellStyle name="40% - Accent5 4 2 4 2" xfId="48028" hidden="1"/>
    <cellStyle name="40% - Accent5 4 2 4 2" xfId="48751" hidden="1"/>
    <cellStyle name="40% - Accent5 4 2 4 2" xfId="48924" hidden="1"/>
    <cellStyle name="40% - Accent5 4 2 4 2" xfId="49317" hidden="1"/>
    <cellStyle name="40% - Accent5 4 2 4 2" xfId="49465" hidden="1"/>
    <cellStyle name="40% - Accent5 4 2 4 2" xfId="49803" hidden="1"/>
    <cellStyle name="40% - Accent5 4 2 4 2" xfId="50140" hidden="1"/>
    <cellStyle name="40% - Accent5 4 2 4 2" xfId="50703" hidden="1"/>
    <cellStyle name="40% - Accent5 4 2 4 2" xfId="50818" hidden="1"/>
    <cellStyle name="40% - Accent5 4 2 4 2" xfId="51541" hidden="1"/>
    <cellStyle name="40% - Accent5 4 2 4 2" xfId="51714" hidden="1"/>
    <cellStyle name="40% - Accent5 4 2 4 2" xfId="52107" hidden="1"/>
    <cellStyle name="40% - Accent5 4 2 4 2" xfId="52255" hidden="1"/>
    <cellStyle name="40% - Accent5 4 2 4 2" xfId="52593" hidden="1"/>
    <cellStyle name="40% - Accent5 4 2 4 2" xfId="52930" hidden="1"/>
    <cellStyle name="40% - Accent5 4 2 4 2" xfId="53495" hidden="1"/>
    <cellStyle name="40% - Accent5 4 2 4 2" xfId="53610" hidden="1"/>
    <cellStyle name="40% - Accent5 4 2 4 2" xfId="54333" hidden="1"/>
    <cellStyle name="40% - Accent5 4 2 4 2" xfId="54506" hidden="1"/>
    <cellStyle name="40% - Accent5 4 2 4 2" xfId="54899" hidden="1"/>
    <cellStyle name="40% - Accent5 4 2 4 2" xfId="55047" hidden="1"/>
    <cellStyle name="40% - Accent5 4 2 4 2" xfId="55385" hidden="1"/>
    <cellStyle name="40% - Accent5 4 2 4 2" xfId="55722" hidden="1"/>
    <cellStyle name="40% - Accent5 4 2 4 2" xfId="56287" hidden="1"/>
    <cellStyle name="40% - Accent5 4 2 4 2" xfId="56402" hidden="1"/>
    <cellStyle name="40% - Accent5 4 2 4 2" xfId="57125" hidden="1"/>
    <cellStyle name="40% - Accent5 4 2 4 2" xfId="57298" hidden="1"/>
    <cellStyle name="40% - Accent5 4 2 4 2" xfId="57691" hidden="1"/>
    <cellStyle name="40% - Accent5 4 2 4 2" xfId="57839" hidden="1"/>
    <cellStyle name="40% - Accent5 4 2 4 2" xfId="58177" hidden="1"/>
    <cellStyle name="40% - Accent5 4 2 4 2" xfId="58514" hidden="1"/>
    <cellStyle name="40% - Accent5 4 3 3 2" xfId="507" hidden="1"/>
    <cellStyle name="40% - Accent5 4 3 3 2" xfId="674" hidden="1"/>
    <cellStyle name="40% - Accent5 4 3 3 2" xfId="2034" hidden="1"/>
    <cellStyle name="40% - Accent5 4 3 3 2" xfId="2350" hidden="1"/>
    <cellStyle name="40% - Accent5 4 3 3 2" xfId="3134" hidden="1"/>
    <cellStyle name="40% - Accent5 4 3 3 2" xfId="3449" hidden="1"/>
    <cellStyle name="40% - Accent5 4 3 3 2" xfId="4112" hidden="1"/>
    <cellStyle name="40% - Accent5 4 3 3 2" xfId="4745" hidden="1"/>
    <cellStyle name="40% - Accent5 4 3 3 2" xfId="5839" hidden="1"/>
    <cellStyle name="40% - Accent5 4 3 3 2" xfId="5954" hidden="1"/>
    <cellStyle name="40% - Accent5 4 3 3 2" xfId="6677" hidden="1"/>
    <cellStyle name="40% - Accent5 4 3 3 2" xfId="6850" hidden="1"/>
    <cellStyle name="40% - Accent5 4 3 3 2" xfId="7243" hidden="1"/>
    <cellStyle name="40% - Accent5 4 3 3 2" xfId="7391" hidden="1"/>
    <cellStyle name="40% - Accent5 4 3 3 2" xfId="7729" hidden="1"/>
    <cellStyle name="40% - Accent5 4 3 3 2" xfId="8066" hidden="1"/>
    <cellStyle name="40% - Accent5 4 3 3 2" xfId="8631" hidden="1"/>
    <cellStyle name="40% - Accent5 4 3 3 2" xfId="8746" hidden="1"/>
    <cellStyle name="40% - Accent5 4 3 3 2" xfId="9469" hidden="1"/>
    <cellStyle name="40% - Accent5 4 3 3 2" xfId="9642" hidden="1"/>
    <cellStyle name="40% - Accent5 4 3 3 2" xfId="10035" hidden="1"/>
    <cellStyle name="40% - Accent5 4 3 3 2" xfId="10183" hidden="1"/>
    <cellStyle name="40% - Accent5 4 3 3 2" xfId="10521" hidden="1"/>
    <cellStyle name="40% - Accent5 4 3 3 2" xfId="10858" hidden="1"/>
    <cellStyle name="40% - Accent5 4 3 3 2" xfId="5064" hidden="1"/>
    <cellStyle name="40% - Accent5 4 3 3 2" xfId="4812" hidden="1"/>
    <cellStyle name="40% - Accent5 4 3 3 2" xfId="3308" hidden="1"/>
    <cellStyle name="40% - Accent5 4 3 3 2" xfId="2984" hidden="1"/>
    <cellStyle name="40% - Accent5 4 3 3 2" xfId="2182" hidden="1"/>
    <cellStyle name="40% - Accent5 4 3 3 2" xfId="1866" hidden="1"/>
    <cellStyle name="40% - Accent5 4 3 3 2" xfId="998" hidden="1"/>
    <cellStyle name="40% - Accent5 4 3 3 2" xfId="271" hidden="1"/>
    <cellStyle name="40% - Accent5 4 3 3 2" xfId="11575" hidden="1"/>
    <cellStyle name="40% - Accent5 4 3 3 2" xfId="11690" hidden="1"/>
    <cellStyle name="40% - Accent5 4 3 3 2" xfId="12413" hidden="1"/>
    <cellStyle name="40% - Accent5 4 3 3 2" xfId="12586" hidden="1"/>
    <cellStyle name="40% - Accent5 4 3 3 2" xfId="12979" hidden="1"/>
    <cellStyle name="40% - Accent5 4 3 3 2" xfId="13127" hidden="1"/>
    <cellStyle name="40% - Accent5 4 3 3 2" xfId="13465" hidden="1"/>
    <cellStyle name="40% - Accent5 4 3 3 2" xfId="13802" hidden="1"/>
    <cellStyle name="40% - Accent5 4 3 3 2" xfId="14367" hidden="1"/>
    <cellStyle name="40% - Accent5 4 3 3 2" xfId="14482" hidden="1"/>
    <cellStyle name="40% - Accent5 4 3 3 2" xfId="15205" hidden="1"/>
    <cellStyle name="40% - Accent5 4 3 3 2" xfId="15378" hidden="1"/>
    <cellStyle name="40% - Accent5 4 3 3 2" xfId="15771" hidden="1"/>
    <cellStyle name="40% - Accent5 4 3 3 2" xfId="15919" hidden="1"/>
    <cellStyle name="40% - Accent5 4 3 3 2" xfId="16257" hidden="1"/>
    <cellStyle name="40% - Accent5 4 3 3 2" xfId="16594" hidden="1"/>
    <cellStyle name="40% - Accent5 4 3 3 2" xfId="17200" hidden="1"/>
    <cellStyle name="40% - Accent5 4 3 3 2" xfId="17315" hidden="1"/>
    <cellStyle name="40% - Accent5 4 3 3 2" xfId="18038" hidden="1"/>
    <cellStyle name="40% - Accent5 4 3 3 2" xfId="18211" hidden="1"/>
    <cellStyle name="40% - Accent5 4 3 3 2" xfId="18604" hidden="1"/>
    <cellStyle name="40% - Accent5 4 3 3 2" xfId="18752" hidden="1"/>
    <cellStyle name="40% - Accent5 4 3 3 2" xfId="19090" hidden="1"/>
    <cellStyle name="40% - Accent5 4 3 3 2" xfId="19427" hidden="1"/>
    <cellStyle name="40% - Accent5 4 3 3 2" xfId="19993" hidden="1"/>
    <cellStyle name="40% - Accent5 4 3 3 2" xfId="20108" hidden="1"/>
    <cellStyle name="40% - Accent5 4 3 3 2" xfId="20831" hidden="1"/>
    <cellStyle name="40% - Accent5 4 3 3 2" xfId="21004" hidden="1"/>
    <cellStyle name="40% - Accent5 4 3 3 2" xfId="21397" hidden="1"/>
    <cellStyle name="40% - Accent5 4 3 3 2" xfId="21545" hidden="1"/>
    <cellStyle name="40% - Accent5 4 3 3 2" xfId="21883" hidden="1"/>
    <cellStyle name="40% - Accent5 4 3 3 2" xfId="22220" hidden="1"/>
    <cellStyle name="40% - Accent5 4 3 3 2" xfId="22785" hidden="1"/>
    <cellStyle name="40% - Accent5 4 3 3 2" xfId="22900" hidden="1"/>
    <cellStyle name="40% - Accent5 4 3 3 2" xfId="23623" hidden="1"/>
    <cellStyle name="40% - Accent5 4 3 3 2" xfId="23796" hidden="1"/>
    <cellStyle name="40% - Accent5 4 3 3 2" xfId="24189" hidden="1"/>
    <cellStyle name="40% - Accent5 4 3 3 2" xfId="24337" hidden="1"/>
    <cellStyle name="40% - Accent5 4 3 3 2" xfId="24675" hidden="1"/>
    <cellStyle name="40% - Accent5 4 3 3 2" xfId="25012" hidden="1"/>
    <cellStyle name="40% - Accent5 4 3 3 2" xfId="25578" hidden="1"/>
    <cellStyle name="40% - Accent5 4 3 3 2" xfId="25693" hidden="1"/>
    <cellStyle name="40% - Accent5 4 3 3 2" xfId="26416" hidden="1"/>
    <cellStyle name="40% - Accent5 4 3 3 2" xfId="26589" hidden="1"/>
    <cellStyle name="40% - Accent5 4 3 3 2" xfId="26982" hidden="1"/>
    <cellStyle name="40% - Accent5 4 3 3 2" xfId="27130" hidden="1"/>
    <cellStyle name="40% - Accent5 4 3 3 2" xfId="27468" hidden="1"/>
    <cellStyle name="40% - Accent5 4 3 3 2" xfId="27805" hidden="1"/>
    <cellStyle name="40% - Accent5 4 3 3 2" xfId="28371" hidden="1"/>
    <cellStyle name="40% - Accent5 4 3 3 2" xfId="28486" hidden="1"/>
    <cellStyle name="40% - Accent5 4 3 3 2" xfId="29209" hidden="1"/>
    <cellStyle name="40% - Accent5 4 3 3 2" xfId="29382" hidden="1"/>
    <cellStyle name="40% - Accent5 4 3 3 2" xfId="29775" hidden="1"/>
    <cellStyle name="40% - Accent5 4 3 3 2" xfId="29923" hidden="1"/>
    <cellStyle name="40% - Accent5 4 3 3 2" xfId="30261" hidden="1"/>
    <cellStyle name="40% - Accent5 4 3 3 2" xfId="30598" hidden="1"/>
    <cellStyle name="40% - Accent5 4 3 3 2" xfId="31163" hidden="1"/>
    <cellStyle name="40% - Accent5 4 3 3 2" xfId="31278" hidden="1"/>
    <cellStyle name="40% - Accent5 4 3 3 2" xfId="32001" hidden="1"/>
    <cellStyle name="40% - Accent5 4 3 3 2" xfId="32174" hidden="1"/>
    <cellStyle name="40% - Accent5 4 3 3 2" xfId="32567" hidden="1"/>
    <cellStyle name="40% - Accent5 4 3 3 2" xfId="32715" hidden="1"/>
    <cellStyle name="40% - Accent5 4 3 3 2" xfId="33053" hidden="1"/>
    <cellStyle name="40% - Accent5 4 3 3 2" xfId="33390" hidden="1"/>
    <cellStyle name="40% - Accent5 4 3 3 2" xfId="33954" hidden="1"/>
    <cellStyle name="40% - Accent5 4 3 3 2" xfId="34069" hidden="1"/>
    <cellStyle name="40% - Accent5 4 3 3 2" xfId="34792" hidden="1"/>
    <cellStyle name="40% - Accent5 4 3 3 2" xfId="34965" hidden="1"/>
    <cellStyle name="40% - Accent5 4 3 3 2" xfId="35358" hidden="1"/>
    <cellStyle name="40% - Accent5 4 3 3 2" xfId="35506" hidden="1"/>
    <cellStyle name="40% - Accent5 4 3 3 2" xfId="35844" hidden="1"/>
    <cellStyle name="40% - Accent5 4 3 3 2" xfId="36181" hidden="1"/>
    <cellStyle name="40% - Accent5 4 3 3 2" xfId="36746" hidden="1"/>
    <cellStyle name="40% - Accent5 4 3 3 2" xfId="36861" hidden="1"/>
    <cellStyle name="40% - Accent5 4 3 3 2" xfId="37584" hidden="1"/>
    <cellStyle name="40% - Accent5 4 3 3 2" xfId="37757" hidden="1"/>
    <cellStyle name="40% - Accent5 4 3 3 2" xfId="38150" hidden="1"/>
    <cellStyle name="40% - Accent5 4 3 3 2" xfId="38298" hidden="1"/>
    <cellStyle name="40% - Accent5 4 3 3 2" xfId="38636" hidden="1"/>
    <cellStyle name="40% - Accent5 4 3 3 2" xfId="38973" hidden="1"/>
    <cellStyle name="40% - Accent5 4 3 3 2" xfId="39538" hidden="1"/>
    <cellStyle name="40% - Accent5 4 3 3 2" xfId="39653" hidden="1"/>
    <cellStyle name="40% - Accent5 4 3 3 2" xfId="40376" hidden="1"/>
    <cellStyle name="40% - Accent5 4 3 3 2" xfId="40549" hidden="1"/>
    <cellStyle name="40% - Accent5 4 3 3 2" xfId="40942" hidden="1"/>
    <cellStyle name="40% - Accent5 4 3 3 2" xfId="41090" hidden="1"/>
    <cellStyle name="40% - Accent5 4 3 3 2" xfId="41428" hidden="1"/>
    <cellStyle name="40% - Accent5 4 3 3 2" xfId="41765" hidden="1"/>
    <cellStyle name="40% - Accent5 4 3 3 2" xfId="42328" hidden="1"/>
    <cellStyle name="40% - Accent5 4 3 3 2" xfId="42443" hidden="1"/>
    <cellStyle name="40% - Accent5 4 3 3 2" xfId="43166" hidden="1"/>
    <cellStyle name="40% - Accent5 4 3 3 2" xfId="43339" hidden="1"/>
    <cellStyle name="40% - Accent5 4 3 3 2" xfId="43732" hidden="1"/>
    <cellStyle name="40% - Accent5 4 3 3 2" xfId="43880" hidden="1"/>
    <cellStyle name="40% - Accent5 4 3 3 2" xfId="44218" hidden="1"/>
    <cellStyle name="40% - Accent5 4 3 3 2" xfId="44555" hidden="1"/>
    <cellStyle name="40% - Accent5 4 3 3 2" xfId="45120" hidden="1"/>
    <cellStyle name="40% - Accent5 4 3 3 2" xfId="45235" hidden="1"/>
    <cellStyle name="40% - Accent5 4 3 3 2" xfId="45958" hidden="1"/>
    <cellStyle name="40% - Accent5 4 3 3 2" xfId="46131" hidden="1"/>
    <cellStyle name="40% - Accent5 4 3 3 2" xfId="46524" hidden="1"/>
    <cellStyle name="40% - Accent5 4 3 3 2" xfId="46672" hidden="1"/>
    <cellStyle name="40% - Accent5 4 3 3 2" xfId="47010" hidden="1"/>
    <cellStyle name="40% - Accent5 4 3 3 2" xfId="47347" hidden="1"/>
    <cellStyle name="40% - Accent5 4 3 3 2" xfId="47912" hidden="1"/>
    <cellStyle name="40% - Accent5 4 3 3 2" xfId="48027" hidden="1"/>
    <cellStyle name="40% - Accent5 4 3 3 2" xfId="48750" hidden="1"/>
    <cellStyle name="40% - Accent5 4 3 3 2" xfId="48923" hidden="1"/>
    <cellStyle name="40% - Accent5 4 3 3 2" xfId="49316" hidden="1"/>
    <cellStyle name="40% - Accent5 4 3 3 2" xfId="49464" hidden="1"/>
    <cellStyle name="40% - Accent5 4 3 3 2" xfId="49802" hidden="1"/>
    <cellStyle name="40% - Accent5 4 3 3 2" xfId="50139" hidden="1"/>
    <cellStyle name="40% - Accent5 4 3 3 2" xfId="50702" hidden="1"/>
    <cellStyle name="40% - Accent5 4 3 3 2" xfId="50817" hidden="1"/>
    <cellStyle name="40% - Accent5 4 3 3 2" xfId="51540" hidden="1"/>
    <cellStyle name="40% - Accent5 4 3 3 2" xfId="51713" hidden="1"/>
    <cellStyle name="40% - Accent5 4 3 3 2" xfId="52106" hidden="1"/>
    <cellStyle name="40% - Accent5 4 3 3 2" xfId="52254" hidden="1"/>
    <cellStyle name="40% - Accent5 4 3 3 2" xfId="52592" hidden="1"/>
    <cellStyle name="40% - Accent5 4 3 3 2" xfId="52929" hidden="1"/>
    <cellStyle name="40% - Accent5 4 3 3 2" xfId="53494" hidden="1"/>
    <cellStyle name="40% - Accent5 4 3 3 2" xfId="53609" hidden="1"/>
    <cellStyle name="40% - Accent5 4 3 3 2" xfId="54332" hidden="1"/>
    <cellStyle name="40% - Accent5 4 3 3 2" xfId="54505" hidden="1"/>
    <cellStyle name="40% - Accent5 4 3 3 2" xfId="54898" hidden="1"/>
    <cellStyle name="40% - Accent5 4 3 3 2" xfId="55046" hidden="1"/>
    <cellStyle name="40% - Accent5 4 3 3 2" xfId="55384" hidden="1"/>
    <cellStyle name="40% - Accent5 4 3 3 2" xfId="55721" hidden="1"/>
    <cellStyle name="40% - Accent5 4 3 3 2" xfId="56286" hidden="1"/>
    <cellStyle name="40% - Accent5 4 3 3 2" xfId="56401" hidden="1"/>
    <cellStyle name="40% - Accent5 4 3 3 2" xfId="57124" hidden="1"/>
    <cellStyle name="40% - Accent5 4 3 3 2" xfId="57297" hidden="1"/>
    <cellStyle name="40% - Accent5 4 3 3 2" xfId="57690" hidden="1"/>
    <cellStyle name="40% - Accent5 4 3 3 2" xfId="57838" hidden="1"/>
    <cellStyle name="40% - Accent5 4 3 3 2" xfId="58176" hidden="1"/>
    <cellStyle name="40% - Accent5 4 3 3 2" xfId="58513" hidden="1"/>
    <cellStyle name="40% - Accent5 5 2" xfId="464" hidden="1"/>
    <cellStyle name="40% - Accent5 5 2" xfId="631" hidden="1"/>
    <cellStyle name="40% - Accent5 5 2" xfId="1991" hidden="1"/>
    <cellStyle name="40% - Accent5 5 2" xfId="2307" hidden="1"/>
    <cellStyle name="40% - Accent5 5 2" xfId="3091" hidden="1"/>
    <cellStyle name="40% - Accent5 5 2" xfId="3406" hidden="1"/>
    <cellStyle name="40% - Accent5 5 2" xfId="4069" hidden="1"/>
    <cellStyle name="40% - Accent5 5 2" xfId="4702" hidden="1"/>
    <cellStyle name="40% - Accent5 5 2" xfId="5796" hidden="1"/>
    <cellStyle name="40% - Accent5 5 2" xfId="5911" hidden="1"/>
    <cellStyle name="40% - Accent5 5 2" xfId="6634" hidden="1"/>
    <cellStyle name="40% - Accent5 5 2" xfId="6807" hidden="1"/>
    <cellStyle name="40% - Accent5 5 2" xfId="7200" hidden="1"/>
    <cellStyle name="40% - Accent5 5 2" xfId="7348" hidden="1"/>
    <cellStyle name="40% - Accent5 5 2" xfId="7686" hidden="1"/>
    <cellStyle name="40% - Accent5 5 2" xfId="8023" hidden="1"/>
    <cellStyle name="40% - Accent5 5 2" xfId="8588" hidden="1"/>
    <cellStyle name="40% - Accent5 5 2" xfId="8703" hidden="1"/>
    <cellStyle name="40% - Accent5 5 2" xfId="9426" hidden="1"/>
    <cellStyle name="40% - Accent5 5 2" xfId="9599" hidden="1"/>
    <cellStyle name="40% - Accent5 5 2" xfId="9992" hidden="1"/>
    <cellStyle name="40% - Accent5 5 2" xfId="10140" hidden="1"/>
    <cellStyle name="40% - Accent5 5 2" xfId="10478" hidden="1"/>
    <cellStyle name="40% - Accent5 5 2" xfId="10815" hidden="1"/>
    <cellStyle name="40% - Accent5 5 2" xfId="5107" hidden="1"/>
    <cellStyle name="40% - Accent5 5 2" xfId="4855" hidden="1"/>
    <cellStyle name="40% - Accent5 5 2" xfId="3352" hidden="1"/>
    <cellStyle name="40% - Accent5 5 2" xfId="3027" hidden="1"/>
    <cellStyle name="40% - Accent5 5 2" xfId="2227" hidden="1"/>
    <cellStyle name="40% - Accent5 5 2" xfId="1909" hidden="1"/>
    <cellStyle name="40% - Accent5 5 2" xfId="1051" hidden="1"/>
    <cellStyle name="40% - Accent5 5 2" xfId="338" hidden="1"/>
    <cellStyle name="40% - Accent5 5 2" xfId="11532" hidden="1"/>
    <cellStyle name="40% - Accent5 5 2" xfId="11647" hidden="1"/>
    <cellStyle name="40% - Accent5 5 2" xfId="12370" hidden="1"/>
    <cellStyle name="40% - Accent5 5 2" xfId="12543" hidden="1"/>
    <cellStyle name="40% - Accent5 5 2" xfId="12936" hidden="1"/>
    <cellStyle name="40% - Accent5 5 2" xfId="13084" hidden="1"/>
    <cellStyle name="40% - Accent5 5 2" xfId="13422" hidden="1"/>
    <cellStyle name="40% - Accent5 5 2" xfId="13759" hidden="1"/>
    <cellStyle name="40% - Accent5 5 2" xfId="14324" hidden="1"/>
    <cellStyle name="40% - Accent5 5 2" xfId="14439" hidden="1"/>
    <cellStyle name="40% - Accent5 5 2" xfId="15162" hidden="1"/>
    <cellStyle name="40% - Accent5 5 2" xfId="15335" hidden="1"/>
    <cellStyle name="40% - Accent5 5 2" xfId="15728" hidden="1"/>
    <cellStyle name="40% - Accent5 5 2" xfId="15876" hidden="1"/>
    <cellStyle name="40% - Accent5 5 2" xfId="16214" hidden="1"/>
    <cellStyle name="40% - Accent5 5 2" xfId="16551" hidden="1"/>
    <cellStyle name="40% - Accent5 5 2" xfId="17157" hidden="1"/>
    <cellStyle name="40% - Accent5 5 2" xfId="17272" hidden="1"/>
    <cellStyle name="40% - Accent5 5 2" xfId="17995" hidden="1"/>
    <cellStyle name="40% - Accent5 5 2" xfId="18168" hidden="1"/>
    <cellStyle name="40% - Accent5 5 2" xfId="18561" hidden="1"/>
    <cellStyle name="40% - Accent5 5 2" xfId="18709" hidden="1"/>
    <cellStyle name="40% - Accent5 5 2" xfId="19047" hidden="1"/>
    <cellStyle name="40% - Accent5 5 2" xfId="19384" hidden="1"/>
    <cellStyle name="40% - Accent5 5 2" xfId="19950" hidden="1"/>
    <cellStyle name="40% - Accent5 5 2" xfId="20065" hidden="1"/>
    <cellStyle name="40% - Accent5 5 2" xfId="20788" hidden="1"/>
    <cellStyle name="40% - Accent5 5 2" xfId="20961" hidden="1"/>
    <cellStyle name="40% - Accent5 5 2" xfId="21354" hidden="1"/>
    <cellStyle name="40% - Accent5 5 2" xfId="21502" hidden="1"/>
    <cellStyle name="40% - Accent5 5 2" xfId="21840" hidden="1"/>
    <cellStyle name="40% - Accent5 5 2" xfId="22177" hidden="1"/>
    <cellStyle name="40% - Accent5 5 2" xfId="22742" hidden="1"/>
    <cellStyle name="40% - Accent5 5 2" xfId="22857" hidden="1"/>
    <cellStyle name="40% - Accent5 5 2" xfId="23580" hidden="1"/>
    <cellStyle name="40% - Accent5 5 2" xfId="23753" hidden="1"/>
    <cellStyle name="40% - Accent5 5 2" xfId="24146" hidden="1"/>
    <cellStyle name="40% - Accent5 5 2" xfId="24294" hidden="1"/>
    <cellStyle name="40% - Accent5 5 2" xfId="24632" hidden="1"/>
    <cellStyle name="40% - Accent5 5 2" xfId="24969" hidden="1"/>
    <cellStyle name="40% - Accent5 5 2" xfId="25535" hidden="1"/>
    <cellStyle name="40% - Accent5 5 2" xfId="25650" hidden="1"/>
    <cellStyle name="40% - Accent5 5 2" xfId="26373" hidden="1"/>
    <cellStyle name="40% - Accent5 5 2" xfId="26546" hidden="1"/>
    <cellStyle name="40% - Accent5 5 2" xfId="26939" hidden="1"/>
    <cellStyle name="40% - Accent5 5 2" xfId="27087" hidden="1"/>
    <cellStyle name="40% - Accent5 5 2" xfId="27425" hidden="1"/>
    <cellStyle name="40% - Accent5 5 2" xfId="27762" hidden="1"/>
    <cellStyle name="40% - Accent5 5 2" xfId="28328" hidden="1"/>
    <cellStyle name="40% - Accent5 5 2" xfId="28443" hidden="1"/>
    <cellStyle name="40% - Accent5 5 2" xfId="29166" hidden="1"/>
    <cellStyle name="40% - Accent5 5 2" xfId="29339" hidden="1"/>
    <cellStyle name="40% - Accent5 5 2" xfId="29732" hidden="1"/>
    <cellStyle name="40% - Accent5 5 2" xfId="29880" hidden="1"/>
    <cellStyle name="40% - Accent5 5 2" xfId="30218" hidden="1"/>
    <cellStyle name="40% - Accent5 5 2" xfId="30555" hidden="1"/>
    <cellStyle name="40% - Accent5 5 2" xfId="31120" hidden="1"/>
    <cellStyle name="40% - Accent5 5 2" xfId="31235" hidden="1"/>
    <cellStyle name="40% - Accent5 5 2" xfId="31958" hidden="1"/>
    <cellStyle name="40% - Accent5 5 2" xfId="32131" hidden="1"/>
    <cellStyle name="40% - Accent5 5 2" xfId="32524" hidden="1"/>
    <cellStyle name="40% - Accent5 5 2" xfId="32672" hidden="1"/>
    <cellStyle name="40% - Accent5 5 2" xfId="33010" hidden="1"/>
    <cellStyle name="40% - Accent5 5 2" xfId="33347" hidden="1"/>
    <cellStyle name="40% - Accent5 5 2" xfId="33911" hidden="1"/>
    <cellStyle name="40% - Accent5 5 2" xfId="34026" hidden="1"/>
    <cellStyle name="40% - Accent5 5 2" xfId="34749" hidden="1"/>
    <cellStyle name="40% - Accent5 5 2" xfId="34922" hidden="1"/>
    <cellStyle name="40% - Accent5 5 2" xfId="35315" hidden="1"/>
    <cellStyle name="40% - Accent5 5 2" xfId="35463" hidden="1"/>
    <cellStyle name="40% - Accent5 5 2" xfId="35801" hidden="1"/>
    <cellStyle name="40% - Accent5 5 2" xfId="36138" hidden="1"/>
    <cellStyle name="40% - Accent5 5 2" xfId="36703" hidden="1"/>
    <cellStyle name="40% - Accent5 5 2" xfId="36818" hidden="1"/>
    <cellStyle name="40% - Accent5 5 2" xfId="37541" hidden="1"/>
    <cellStyle name="40% - Accent5 5 2" xfId="37714" hidden="1"/>
    <cellStyle name="40% - Accent5 5 2" xfId="38107" hidden="1"/>
    <cellStyle name="40% - Accent5 5 2" xfId="38255" hidden="1"/>
    <cellStyle name="40% - Accent5 5 2" xfId="38593" hidden="1"/>
    <cellStyle name="40% - Accent5 5 2" xfId="38930" hidden="1"/>
    <cellStyle name="40% - Accent5 5 2" xfId="39495" hidden="1"/>
    <cellStyle name="40% - Accent5 5 2" xfId="39610" hidden="1"/>
    <cellStyle name="40% - Accent5 5 2" xfId="40333" hidden="1"/>
    <cellStyle name="40% - Accent5 5 2" xfId="40506" hidden="1"/>
    <cellStyle name="40% - Accent5 5 2" xfId="40899" hidden="1"/>
    <cellStyle name="40% - Accent5 5 2" xfId="41047" hidden="1"/>
    <cellStyle name="40% - Accent5 5 2" xfId="41385" hidden="1"/>
    <cellStyle name="40% - Accent5 5 2" xfId="41722" hidden="1"/>
    <cellStyle name="40% - Accent5 5 2" xfId="42285" hidden="1"/>
    <cellStyle name="40% - Accent5 5 2" xfId="42400" hidden="1"/>
    <cellStyle name="40% - Accent5 5 2" xfId="43123" hidden="1"/>
    <cellStyle name="40% - Accent5 5 2" xfId="43296" hidden="1"/>
    <cellStyle name="40% - Accent5 5 2" xfId="43689" hidden="1"/>
    <cellStyle name="40% - Accent5 5 2" xfId="43837" hidden="1"/>
    <cellStyle name="40% - Accent5 5 2" xfId="44175" hidden="1"/>
    <cellStyle name="40% - Accent5 5 2" xfId="44512" hidden="1"/>
    <cellStyle name="40% - Accent5 5 2" xfId="45077" hidden="1"/>
    <cellStyle name="40% - Accent5 5 2" xfId="45192" hidden="1"/>
    <cellStyle name="40% - Accent5 5 2" xfId="45915" hidden="1"/>
    <cellStyle name="40% - Accent5 5 2" xfId="46088" hidden="1"/>
    <cellStyle name="40% - Accent5 5 2" xfId="46481" hidden="1"/>
    <cellStyle name="40% - Accent5 5 2" xfId="46629" hidden="1"/>
    <cellStyle name="40% - Accent5 5 2" xfId="46967" hidden="1"/>
    <cellStyle name="40% - Accent5 5 2" xfId="47304" hidden="1"/>
    <cellStyle name="40% - Accent5 5 2" xfId="47869" hidden="1"/>
    <cellStyle name="40% - Accent5 5 2" xfId="47984" hidden="1"/>
    <cellStyle name="40% - Accent5 5 2" xfId="48707" hidden="1"/>
    <cellStyle name="40% - Accent5 5 2" xfId="48880" hidden="1"/>
    <cellStyle name="40% - Accent5 5 2" xfId="49273" hidden="1"/>
    <cellStyle name="40% - Accent5 5 2" xfId="49421" hidden="1"/>
    <cellStyle name="40% - Accent5 5 2" xfId="49759" hidden="1"/>
    <cellStyle name="40% - Accent5 5 2" xfId="50096" hidden="1"/>
    <cellStyle name="40% - Accent5 5 2" xfId="50659" hidden="1"/>
    <cellStyle name="40% - Accent5 5 2" xfId="50774" hidden="1"/>
    <cellStyle name="40% - Accent5 5 2" xfId="51497" hidden="1"/>
    <cellStyle name="40% - Accent5 5 2" xfId="51670" hidden="1"/>
    <cellStyle name="40% - Accent5 5 2" xfId="52063" hidden="1"/>
    <cellStyle name="40% - Accent5 5 2" xfId="52211" hidden="1"/>
    <cellStyle name="40% - Accent5 5 2" xfId="52549" hidden="1"/>
    <cellStyle name="40% - Accent5 5 2" xfId="52886" hidden="1"/>
    <cellStyle name="40% - Accent5 5 2" xfId="53451" hidden="1"/>
    <cellStyle name="40% - Accent5 5 2" xfId="53566" hidden="1"/>
    <cellStyle name="40% - Accent5 5 2" xfId="54289" hidden="1"/>
    <cellStyle name="40% - Accent5 5 2" xfId="54462" hidden="1"/>
    <cellStyle name="40% - Accent5 5 2" xfId="54855" hidden="1"/>
    <cellStyle name="40% - Accent5 5 2" xfId="55003" hidden="1"/>
    <cellStyle name="40% - Accent5 5 2" xfId="55341" hidden="1"/>
    <cellStyle name="40% - Accent5 5 2" xfId="55678" hidden="1"/>
    <cellStyle name="40% - Accent5 5 2" xfId="56243" hidden="1"/>
    <cellStyle name="40% - Accent5 5 2" xfId="56358" hidden="1"/>
    <cellStyle name="40% - Accent5 5 2" xfId="57081" hidden="1"/>
    <cellStyle name="40% - Accent5 5 2" xfId="57254" hidden="1"/>
    <cellStyle name="40% - Accent5 5 2" xfId="57647" hidden="1"/>
    <cellStyle name="40% - Accent5 5 2" xfId="57795" hidden="1"/>
    <cellStyle name="40% - Accent5 5 2" xfId="58133" hidden="1"/>
    <cellStyle name="40% - Accent5 5 2" xfId="58470" hidden="1"/>
    <cellStyle name="40% - Accent5 7" xfId="37" hidden="1"/>
    <cellStyle name="40% - Accent5 7" xfId="109" hidden="1"/>
    <cellStyle name="40% - Accent5 7" xfId="188" hidden="1"/>
    <cellStyle name="40% - Accent5 7" xfId="355" hidden="1"/>
    <cellStyle name="40% - Accent5 7" xfId="1326" hidden="1"/>
    <cellStyle name="40% - Accent5 7" xfId="1459" hidden="1"/>
    <cellStyle name="40% - Accent5 7" xfId="1604" hidden="1"/>
    <cellStyle name="40% - Accent5 7" xfId="938" hidden="1"/>
    <cellStyle name="40% - Accent5 7" xfId="2106" hidden="1"/>
    <cellStyle name="40% - Accent5 7" xfId="902" hidden="1"/>
    <cellStyle name="40% - Accent5 7" xfId="954" hidden="1"/>
    <cellStyle name="40% - Accent5 7" xfId="2541" hidden="1"/>
    <cellStyle name="40% - Accent5 7" xfId="2668" hidden="1"/>
    <cellStyle name="40% - Accent5 7" xfId="928" hidden="1"/>
    <cellStyle name="40% - Accent5 7" xfId="3232" hidden="1"/>
    <cellStyle name="40% - Accent5 7" xfId="1234" hidden="1"/>
    <cellStyle name="40% - Accent5 7" xfId="2108" hidden="1"/>
    <cellStyle name="40% - Accent5 7" xfId="3576" hidden="1"/>
    <cellStyle name="40% - Accent5 7" xfId="3676" hidden="1"/>
    <cellStyle name="40% - Accent5 7" xfId="2399" hidden="1"/>
    <cellStyle name="40% - Accent5 7" xfId="4344" hidden="1"/>
    <cellStyle name="40% - Accent5 7" xfId="4457" hidden="1"/>
    <cellStyle name="40% - Accent5 7" xfId="3264" hidden="1"/>
    <cellStyle name="40% - Accent5 7" xfId="4944" hidden="1"/>
    <cellStyle name="40% - Accent5 7" xfId="5473" hidden="1"/>
    <cellStyle name="40% - Accent5 7" xfId="5544" hidden="1"/>
    <cellStyle name="40% - Accent5 7" xfId="5622" hidden="1"/>
    <cellStyle name="40% - Accent5 7" xfId="5700" hidden="1"/>
    <cellStyle name="40% - Accent5 7" xfId="6282" hidden="1"/>
    <cellStyle name="40% - Accent5 7" xfId="6361" hidden="1"/>
    <cellStyle name="40% - Accent5 7" xfId="6439" hidden="1"/>
    <cellStyle name="40% - Accent5 7" xfId="6035" hidden="1"/>
    <cellStyle name="40% - Accent5 7" xfId="6716" hidden="1"/>
    <cellStyle name="40% - Accent5 7" xfId="6001" hidden="1"/>
    <cellStyle name="40% - Accent5 7" xfId="6050" hidden="1"/>
    <cellStyle name="40% - Accent5 7" xfId="6956" hidden="1"/>
    <cellStyle name="40% - Accent5 7" xfId="7034" hidden="1"/>
    <cellStyle name="40% - Accent5 7" xfId="6025" hidden="1"/>
    <cellStyle name="40% - Accent5 7" xfId="7280" hidden="1"/>
    <cellStyle name="40% - Accent5 7" xfId="6216" hidden="1"/>
    <cellStyle name="40% - Accent5 7" xfId="6718" hidden="1"/>
    <cellStyle name="40% - Accent5 7" xfId="7488" hidden="1"/>
    <cellStyle name="40% - Accent5 7" xfId="7566" hidden="1"/>
    <cellStyle name="40% - Accent5 7" xfId="6886" hidden="1"/>
    <cellStyle name="40% - Accent5 7" xfId="7825" hidden="1"/>
    <cellStyle name="40% - Accent5 7" xfId="7903" hidden="1"/>
    <cellStyle name="40% - Accent5 7" xfId="7309" hidden="1"/>
    <cellStyle name="40% - Accent5 7" xfId="8162" hidden="1"/>
    <cellStyle name="40% - Accent5 7" xfId="8265" hidden="1"/>
    <cellStyle name="40% - Accent5 7" xfId="8336" hidden="1"/>
    <cellStyle name="40% - Accent5 7" xfId="8414" hidden="1"/>
    <cellStyle name="40% - Accent5 7" xfId="8492" hidden="1"/>
    <cellStyle name="40% - Accent5 7" xfId="9074" hidden="1"/>
    <cellStyle name="40% - Accent5 7" xfId="9153" hidden="1"/>
    <cellStyle name="40% - Accent5 7" xfId="9231" hidden="1"/>
    <cellStyle name="40% - Accent5 7" xfId="8827" hidden="1"/>
    <cellStyle name="40% - Accent5 7" xfId="9508" hidden="1"/>
    <cellStyle name="40% - Accent5 7" xfId="8793" hidden="1"/>
    <cellStyle name="40% - Accent5 7" xfId="8842" hidden="1"/>
    <cellStyle name="40% - Accent5 7" xfId="9748" hidden="1"/>
    <cellStyle name="40% - Accent5 7" xfId="9826" hidden="1"/>
    <cellStyle name="40% - Accent5 7" xfId="8817" hidden="1"/>
    <cellStyle name="40% - Accent5 7" xfId="10072" hidden="1"/>
    <cellStyle name="40% - Accent5 7" xfId="9008" hidden="1"/>
    <cellStyle name="40% - Accent5 7" xfId="9510" hidden="1"/>
    <cellStyle name="40% - Accent5 7" xfId="10280" hidden="1"/>
    <cellStyle name="40% - Accent5 7" xfId="10358" hidden="1"/>
    <cellStyle name="40% - Accent5 7" xfId="9678" hidden="1"/>
    <cellStyle name="40% - Accent5 7" xfId="10617" hidden="1"/>
    <cellStyle name="40% - Accent5 7" xfId="10695" hidden="1"/>
    <cellStyle name="40% - Accent5 7" xfId="10101" hidden="1"/>
    <cellStyle name="40% - Accent5 7" xfId="10954" hidden="1"/>
    <cellStyle name="40% - Accent5 7" xfId="5441" hidden="1"/>
    <cellStyle name="40% - Accent5 7" xfId="5370" hidden="1"/>
    <cellStyle name="40% - Accent5 7" xfId="5292" hidden="1"/>
    <cellStyle name="40% - Accent5 7" xfId="5209" hidden="1"/>
    <cellStyle name="40% - Accent5 7" xfId="4044" hidden="1"/>
    <cellStyle name="40% - Accent5 7" xfId="3960" hidden="1"/>
    <cellStyle name="40% - Accent5 7" xfId="3876" hidden="1"/>
    <cellStyle name="40% - Accent5 7" xfId="4612" hidden="1"/>
    <cellStyle name="40% - Accent5 7" xfId="3225" hidden="1"/>
    <cellStyle name="40% - Accent5 7" xfId="4654" hidden="1"/>
    <cellStyle name="40% - Accent5 7" xfId="4595" hidden="1"/>
    <cellStyle name="40% - Accent5 7" xfId="2816" hidden="1"/>
    <cellStyle name="40% - Accent5 7" xfId="2661" hidden="1"/>
    <cellStyle name="40% - Accent5 7" xfId="4625" hidden="1"/>
    <cellStyle name="40% - Accent5 7" xfId="2094" hidden="1"/>
    <cellStyle name="40% - Accent5 7" xfId="4212" hidden="1"/>
    <cellStyle name="40% - Accent5 7" xfId="3223" hidden="1"/>
    <cellStyle name="40% - Accent5 7" xfId="1628" hidden="1"/>
    <cellStyle name="40% - Accent5 7" xfId="1460" hidden="1"/>
    <cellStyle name="40% - Accent5 7" xfId="2942" hidden="1"/>
    <cellStyle name="40% - Accent5 7" xfId="825" hidden="1"/>
    <cellStyle name="40% - Accent5 7" xfId="747" hidden="1"/>
    <cellStyle name="40% - Accent5 7" xfId="1962" hidden="1"/>
    <cellStyle name="40% - Accent5 7" xfId="11106" hidden="1"/>
    <cellStyle name="40% - Accent5 7" xfId="11209" hidden="1"/>
    <cellStyle name="40% - Accent5 7" xfId="11280" hidden="1"/>
    <cellStyle name="40% - Accent5 7" xfId="11358" hidden="1"/>
    <cellStyle name="40% - Accent5 7" xfId="11436" hidden="1"/>
    <cellStyle name="40% - Accent5 7" xfId="12018" hidden="1"/>
    <cellStyle name="40% - Accent5 7" xfId="12097" hidden="1"/>
    <cellStyle name="40% - Accent5 7" xfId="12175" hidden="1"/>
    <cellStyle name="40% - Accent5 7" xfId="11771" hidden="1"/>
    <cellStyle name="40% - Accent5 7" xfId="12452" hidden="1"/>
    <cellStyle name="40% - Accent5 7" xfId="11737" hidden="1"/>
    <cellStyle name="40% - Accent5 7" xfId="11786" hidden="1"/>
    <cellStyle name="40% - Accent5 7" xfId="12692" hidden="1"/>
    <cellStyle name="40% - Accent5 7" xfId="12770" hidden="1"/>
    <cellStyle name="40% - Accent5 7" xfId="11761" hidden="1"/>
    <cellStyle name="40% - Accent5 7" xfId="13016" hidden="1"/>
    <cellStyle name="40% - Accent5 7" xfId="11952" hidden="1"/>
    <cellStyle name="40% - Accent5 7" xfId="12454" hidden="1"/>
    <cellStyle name="40% - Accent5 7" xfId="13224" hidden="1"/>
    <cellStyle name="40% - Accent5 7" xfId="13302" hidden="1"/>
    <cellStyle name="40% - Accent5 7" xfId="12622" hidden="1"/>
    <cellStyle name="40% - Accent5 7" xfId="13561" hidden="1"/>
    <cellStyle name="40% - Accent5 7" xfId="13639" hidden="1"/>
    <cellStyle name="40% - Accent5 7" xfId="13045" hidden="1"/>
    <cellStyle name="40% - Accent5 7" xfId="13898" hidden="1"/>
    <cellStyle name="40% - Accent5 7" xfId="14001" hidden="1"/>
    <cellStyle name="40% - Accent5 7" xfId="14072" hidden="1"/>
    <cellStyle name="40% - Accent5 7" xfId="14150" hidden="1"/>
    <cellStyle name="40% - Accent5 7" xfId="14228" hidden="1"/>
    <cellStyle name="40% - Accent5 7" xfId="14810" hidden="1"/>
    <cellStyle name="40% - Accent5 7" xfId="14889" hidden="1"/>
    <cellStyle name="40% - Accent5 7" xfId="14967" hidden="1"/>
    <cellStyle name="40% - Accent5 7" xfId="14563" hidden="1"/>
    <cellStyle name="40% - Accent5 7" xfId="15244" hidden="1"/>
    <cellStyle name="40% - Accent5 7" xfId="14529" hidden="1"/>
    <cellStyle name="40% - Accent5 7" xfId="14578" hidden="1"/>
    <cellStyle name="40% - Accent5 7" xfId="15484" hidden="1"/>
    <cellStyle name="40% - Accent5 7" xfId="15562" hidden="1"/>
    <cellStyle name="40% - Accent5 7" xfId="14553" hidden="1"/>
    <cellStyle name="40% - Accent5 7" xfId="15808" hidden="1"/>
    <cellStyle name="40% - Accent5 7" xfId="14744" hidden="1"/>
    <cellStyle name="40% - Accent5 7" xfId="15246" hidden="1"/>
    <cellStyle name="40% - Accent5 7" xfId="16016" hidden="1"/>
    <cellStyle name="40% - Accent5 7" xfId="16094" hidden="1"/>
    <cellStyle name="40% - Accent5 7" xfId="15414" hidden="1"/>
    <cellStyle name="40% - Accent5 7" xfId="16353" hidden="1"/>
    <cellStyle name="40% - Accent5 7" xfId="16431" hidden="1"/>
    <cellStyle name="40% - Accent5 7" xfId="15837" hidden="1"/>
    <cellStyle name="40% - Accent5 7" xfId="16690" hidden="1"/>
    <cellStyle name="40% - Accent5 7" xfId="16834" hidden="1"/>
    <cellStyle name="40% - Accent5 7" xfId="16905" hidden="1"/>
    <cellStyle name="40% - Accent5 7" xfId="16983" hidden="1"/>
    <cellStyle name="40% - Accent5 7" xfId="17061" hidden="1"/>
    <cellStyle name="40% - Accent5 7" xfId="17643" hidden="1"/>
    <cellStyle name="40% - Accent5 7" xfId="17722" hidden="1"/>
    <cellStyle name="40% - Accent5 7" xfId="17800" hidden="1"/>
    <cellStyle name="40% - Accent5 7" xfId="17396" hidden="1"/>
    <cellStyle name="40% - Accent5 7" xfId="18077" hidden="1"/>
    <cellStyle name="40% - Accent5 7" xfId="17362" hidden="1"/>
    <cellStyle name="40% - Accent5 7" xfId="17411" hidden="1"/>
    <cellStyle name="40% - Accent5 7" xfId="18317" hidden="1"/>
    <cellStyle name="40% - Accent5 7" xfId="18395" hidden="1"/>
    <cellStyle name="40% - Accent5 7" xfId="17386" hidden="1"/>
    <cellStyle name="40% - Accent5 7" xfId="18641" hidden="1"/>
    <cellStyle name="40% - Accent5 7" xfId="17577" hidden="1"/>
    <cellStyle name="40% - Accent5 7" xfId="18079" hidden="1"/>
    <cellStyle name="40% - Accent5 7" xfId="18849" hidden="1"/>
    <cellStyle name="40% - Accent5 7" xfId="18927" hidden="1"/>
    <cellStyle name="40% - Accent5 7" xfId="18247" hidden="1"/>
    <cellStyle name="40% - Accent5 7" xfId="19186" hidden="1"/>
    <cellStyle name="40% - Accent5 7" xfId="19264" hidden="1"/>
    <cellStyle name="40% - Accent5 7" xfId="18670" hidden="1"/>
    <cellStyle name="40% - Accent5 7" xfId="19523" hidden="1"/>
    <cellStyle name="40% - Accent5 7" xfId="19627" hidden="1"/>
    <cellStyle name="40% - Accent5 7" xfId="19698" hidden="1"/>
    <cellStyle name="40% - Accent5 7" xfId="19776" hidden="1"/>
    <cellStyle name="40% - Accent5 7" xfId="19854" hidden="1"/>
    <cellStyle name="40% - Accent5 7" xfId="20436" hidden="1"/>
    <cellStyle name="40% - Accent5 7" xfId="20515" hidden="1"/>
    <cellStyle name="40% - Accent5 7" xfId="20593" hidden="1"/>
    <cellStyle name="40% - Accent5 7" xfId="20189" hidden="1"/>
    <cellStyle name="40% - Accent5 7" xfId="20870" hidden="1"/>
    <cellStyle name="40% - Accent5 7" xfId="20155" hidden="1"/>
    <cellStyle name="40% - Accent5 7" xfId="20204" hidden="1"/>
    <cellStyle name="40% - Accent5 7" xfId="21110" hidden="1"/>
    <cellStyle name="40% - Accent5 7" xfId="21188" hidden="1"/>
    <cellStyle name="40% - Accent5 7" xfId="20179" hidden="1"/>
    <cellStyle name="40% - Accent5 7" xfId="21434" hidden="1"/>
    <cellStyle name="40% - Accent5 7" xfId="20370" hidden="1"/>
    <cellStyle name="40% - Accent5 7" xfId="20872" hidden="1"/>
    <cellStyle name="40% - Accent5 7" xfId="21642" hidden="1"/>
    <cellStyle name="40% - Accent5 7" xfId="21720" hidden="1"/>
    <cellStyle name="40% - Accent5 7" xfId="21040" hidden="1"/>
    <cellStyle name="40% - Accent5 7" xfId="21979" hidden="1"/>
    <cellStyle name="40% - Accent5 7" xfId="22057" hidden="1"/>
    <cellStyle name="40% - Accent5 7" xfId="21463" hidden="1"/>
    <cellStyle name="40% - Accent5 7" xfId="22316" hidden="1"/>
    <cellStyle name="40% - Accent5 7" xfId="22419" hidden="1"/>
    <cellStyle name="40% - Accent5 7" xfId="22490" hidden="1"/>
    <cellStyle name="40% - Accent5 7" xfId="22568" hidden="1"/>
    <cellStyle name="40% - Accent5 7" xfId="22646" hidden="1"/>
    <cellStyle name="40% - Accent5 7" xfId="23228" hidden="1"/>
    <cellStyle name="40% - Accent5 7" xfId="23307" hidden="1"/>
    <cellStyle name="40% - Accent5 7" xfId="23385" hidden="1"/>
    <cellStyle name="40% - Accent5 7" xfId="22981" hidden="1"/>
    <cellStyle name="40% - Accent5 7" xfId="23662" hidden="1"/>
    <cellStyle name="40% - Accent5 7" xfId="22947" hidden="1"/>
    <cellStyle name="40% - Accent5 7" xfId="22996" hidden="1"/>
    <cellStyle name="40% - Accent5 7" xfId="23902" hidden="1"/>
    <cellStyle name="40% - Accent5 7" xfId="23980" hidden="1"/>
    <cellStyle name="40% - Accent5 7" xfId="22971" hidden="1"/>
    <cellStyle name="40% - Accent5 7" xfId="24226" hidden="1"/>
    <cellStyle name="40% - Accent5 7" xfId="23162" hidden="1"/>
    <cellStyle name="40% - Accent5 7" xfId="23664" hidden="1"/>
    <cellStyle name="40% - Accent5 7" xfId="24434" hidden="1"/>
    <cellStyle name="40% - Accent5 7" xfId="24512" hidden="1"/>
    <cellStyle name="40% - Accent5 7" xfId="23832" hidden="1"/>
    <cellStyle name="40% - Accent5 7" xfId="24771" hidden="1"/>
    <cellStyle name="40% - Accent5 7" xfId="24849" hidden="1"/>
    <cellStyle name="40% - Accent5 7" xfId="24255" hidden="1"/>
    <cellStyle name="40% - Accent5 7" xfId="25108" hidden="1"/>
    <cellStyle name="40% - Accent5 7" xfId="25212" hidden="1"/>
    <cellStyle name="40% - Accent5 7" xfId="25283" hidden="1"/>
    <cellStyle name="40% - Accent5 7" xfId="25361" hidden="1"/>
    <cellStyle name="40% - Accent5 7" xfId="25439" hidden="1"/>
    <cellStyle name="40% - Accent5 7" xfId="26021" hidden="1"/>
    <cellStyle name="40% - Accent5 7" xfId="26100" hidden="1"/>
    <cellStyle name="40% - Accent5 7" xfId="26178" hidden="1"/>
    <cellStyle name="40% - Accent5 7" xfId="25774" hidden="1"/>
    <cellStyle name="40% - Accent5 7" xfId="26455" hidden="1"/>
    <cellStyle name="40% - Accent5 7" xfId="25740" hidden="1"/>
    <cellStyle name="40% - Accent5 7" xfId="25789" hidden="1"/>
    <cellStyle name="40% - Accent5 7" xfId="26695" hidden="1"/>
    <cellStyle name="40% - Accent5 7" xfId="26773" hidden="1"/>
    <cellStyle name="40% - Accent5 7" xfId="25764" hidden="1"/>
    <cellStyle name="40% - Accent5 7" xfId="27019" hidden="1"/>
    <cellStyle name="40% - Accent5 7" xfId="25955" hidden="1"/>
    <cellStyle name="40% - Accent5 7" xfId="26457" hidden="1"/>
    <cellStyle name="40% - Accent5 7" xfId="27227" hidden="1"/>
    <cellStyle name="40% - Accent5 7" xfId="27305" hidden="1"/>
    <cellStyle name="40% - Accent5 7" xfId="26625" hidden="1"/>
    <cellStyle name="40% - Accent5 7" xfId="27564" hidden="1"/>
    <cellStyle name="40% - Accent5 7" xfId="27642" hidden="1"/>
    <cellStyle name="40% - Accent5 7" xfId="27048" hidden="1"/>
    <cellStyle name="40% - Accent5 7" xfId="27901" hidden="1"/>
    <cellStyle name="40% - Accent5 7" xfId="28005" hidden="1"/>
    <cellStyle name="40% - Accent5 7" xfId="28076" hidden="1"/>
    <cellStyle name="40% - Accent5 7" xfId="28154" hidden="1"/>
    <cellStyle name="40% - Accent5 7" xfId="28232" hidden="1"/>
    <cellStyle name="40% - Accent5 7" xfId="28814" hidden="1"/>
    <cellStyle name="40% - Accent5 7" xfId="28893" hidden="1"/>
    <cellStyle name="40% - Accent5 7" xfId="28971" hidden="1"/>
    <cellStyle name="40% - Accent5 7" xfId="28567" hidden="1"/>
    <cellStyle name="40% - Accent5 7" xfId="29248" hidden="1"/>
    <cellStyle name="40% - Accent5 7" xfId="28533" hidden="1"/>
    <cellStyle name="40% - Accent5 7" xfId="28582" hidden="1"/>
    <cellStyle name="40% - Accent5 7" xfId="29488" hidden="1"/>
    <cellStyle name="40% - Accent5 7" xfId="29566" hidden="1"/>
    <cellStyle name="40% - Accent5 7" xfId="28557" hidden="1"/>
    <cellStyle name="40% - Accent5 7" xfId="29812" hidden="1"/>
    <cellStyle name="40% - Accent5 7" xfId="28748" hidden="1"/>
    <cellStyle name="40% - Accent5 7" xfId="29250" hidden="1"/>
    <cellStyle name="40% - Accent5 7" xfId="30020" hidden="1"/>
    <cellStyle name="40% - Accent5 7" xfId="30098" hidden="1"/>
    <cellStyle name="40% - Accent5 7" xfId="29418" hidden="1"/>
    <cellStyle name="40% - Accent5 7" xfId="30357" hidden="1"/>
    <cellStyle name="40% - Accent5 7" xfId="30435" hidden="1"/>
    <cellStyle name="40% - Accent5 7" xfId="29841" hidden="1"/>
    <cellStyle name="40% - Accent5 7" xfId="30694" hidden="1"/>
    <cellStyle name="40% - Accent5 7" xfId="30797" hidden="1"/>
    <cellStyle name="40% - Accent5 7" xfId="30868" hidden="1"/>
    <cellStyle name="40% - Accent5 7" xfId="30946" hidden="1"/>
    <cellStyle name="40% - Accent5 7" xfId="31024" hidden="1"/>
    <cellStyle name="40% - Accent5 7" xfId="31606" hidden="1"/>
    <cellStyle name="40% - Accent5 7" xfId="31685" hidden="1"/>
    <cellStyle name="40% - Accent5 7" xfId="31763" hidden="1"/>
    <cellStyle name="40% - Accent5 7" xfId="31359" hidden="1"/>
    <cellStyle name="40% - Accent5 7" xfId="32040" hidden="1"/>
    <cellStyle name="40% - Accent5 7" xfId="31325" hidden="1"/>
    <cellStyle name="40% - Accent5 7" xfId="31374" hidden="1"/>
    <cellStyle name="40% - Accent5 7" xfId="32280" hidden="1"/>
    <cellStyle name="40% - Accent5 7" xfId="32358" hidden="1"/>
    <cellStyle name="40% - Accent5 7" xfId="31349" hidden="1"/>
    <cellStyle name="40% - Accent5 7" xfId="32604" hidden="1"/>
    <cellStyle name="40% - Accent5 7" xfId="31540" hidden="1"/>
    <cellStyle name="40% - Accent5 7" xfId="32042" hidden="1"/>
    <cellStyle name="40% - Accent5 7" xfId="32812" hidden="1"/>
    <cellStyle name="40% - Accent5 7" xfId="32890" hidden="1"/>
    <cellStyle name="40% - Accent5 7" xfId="32210" hidden="1"/>
    <cellStyle name="40% - Accent5 7" xfId="33149" hidden="1"/>
    <cellStyle name="40% - Accent5 7" xfId="33227" hidden="1"/>
    <cellStyle name="40% - Accent5 7" xfId="32633" hidden="1"/>
    <cellStyle name="40% - Accent5 7" xfId="33486" hidden="1"/>
    <cellStyle name="40% - Accent5 7" xfId="33588" hidden="1"/>
    <cellStyle name="40% - Accent5 7" xfId="33659" hidden="1"/>
    <cellStyle name="40% - Accent5 7" xfId="33737" hidden="1"/>
    <cellStyle name="40% - Accent5 7" xfId="33815" hidden="1"/>
    <cellStyle name="40% - Accent5 7" xfId="34397" hidden="1"/>
    <cellStyle name="40% - Accent5 7" xfId="34476" hidden="1"/>
    <cellStyle name="40% - Accent5 7" xfId="34554" hidden="1"/>
    <cellStyle name="40% - Accent5 7" xfId="34150" hidden="1"/>
    <cellStyle name="40% - Accent5 7" xfId="34831" hidden="1"/>
    <cellStyle name="40% - Accent5 7" xfId="34116" hidden="1"/>
    <cellStyle name="40% - Accent5 7" xfId="34165" hidden="1"/>
    <cellStyle name="40% - Accent5 7" xfId="35071" hidden="1"/>
    <cellStyle name="40% - Accent5 7" xfId="35149" hidden="1"/>
    <cellStyle name="40% - Accent5 7" xfId="34140" hidden="1"/>
    <cellStyle name="40% - Accent5 7" xfId="35395" hidden="1"/>
    <cellStyle name="40% - Accent5 7" xfId="34331" hidden="1"/>
    <cellStyle name="40% - Accent5 7" xfId="34833" hidden="1"/>
    <cellStyle name="40% - Accent5 7" xfId="35603" hidden="1"/>
    <cellStyle name="40% - Accent5 7" xfId="35681" hidden="1"/>
    <cellStyle name="40% - Accent5 7" xfId="35001" hidden="1"/>
    <cellStyle name="40% - Accent5 7" xfId="35940" hidden="1"/>
    <cellStyle name="40% - Accent5 7" xfId="36018" hidden="1"/>
    <cellStyle name="40% - Accent5 7" xfId="35424" hidden="1"/>
    <cellStyle name="40% - Accent5 7" xfId="36277" hidden="1"/>
    <cellStyle name="40% - Accent5 7" xfId="36380" hidden="1"/>
    <cellStyle name="40% - Accent5 7" xfId="36451" hidden="1"/>
    <cellStyle name="40% - Accent5 7" xfId="36529" hidden="1"/>
    <cellStyle name="40% - Accent5 7" xfId="36607" hidden="1"/>
    <cellStyle name="40% - Accent5 7" xfId="37189" hidden="1"/>
    <cellStyle name="40% - Accent5 7" xfId="37268" hidden="1"/>
    <cellStyle name="40% - Accent5 7" xfId="37346" hidden="1"/>
    <cellStyle name="40% - Accent5 7" xfId="36942" hidden="1"/>
    <cellStyle name="40% - Accent5 7" xfId="37623" hidden="1"/>
    <cellStyle name="40% - Accent5 7" xfId="36908" hidden="1"/>
    <cellStyle name="40% - Accent5 7" xfId="36957" hidden="1"/>
    <cellStyle name="40% - Accent5 7" xfId="37863" hidden="1"/>
    <cellStyle name="40% - Accent5 7" xfId="37941" hidden="1"/>
    <cellStyle name="40% - Accent5 7" xfId="36932" hidden="1"/>
    <cellStyle name="40% - Accent5 7" xfId="38187" hidden="1"/>
    <cellStyle name="40% - Accent5 7" xfId="37123" hidden="1"/>
    <cellStyle name="40% - Accent5 7" xfId="37625" hidden="1"/>
    <cellStyle name="40% - Accent5 7" xfId="38395" hidden="1"/>
    <cellStyle name="40% - Accent5 7" xfId="38473" hidden="1"/>
    <cellStyle name="40% - Accent5 7" xfId="37793" hidden="1"/>
    <cellStyle name="40% - Accent5 7" xfId="38732" hidden="1"/>
    <cellStyle name="40% - Accent5 7" xfId="38810" hidden="1"/>
    <cellStyle name="40% - Accent5 7" xfId="38216" hidden="1"/>
    <cellStyle name="40% - Accent5 7" xfId="39069" hidden="1"/>
    <cellStyle name="40% - Accent5 7" xfId="39172" hidden="1"/>
    <cellStyle name="40% - Accent5 7" xfId="39243" hidden="1"/>
    <cellStyle name="40% - Accent5 7" xfId="39321" hidden="1"/>
    <cellStyle name="40% - Accent5 7" xfId="39399" hidden="1"/>
    <cellStyle name="40% - Accent5 7" xfId="39981" hidden="1"/>
    <cellStyle name="40% - Accent5 7" xfId="40060" hidden="1"/>
    <cellStyle name="40% - Accent5 7" xfId="40138" hidden="1"/>
    <cellStyle name="40% - Accent5 7" xfId="39734" hidden="1"/>
    <cellStyle name="40% - Accent5 7" xfId="40415" hidden="1"/>
    <cellStyle name="40% - Accent5 7" xfId="39700" hidden="1"/>
    <cellStyle name="40% - Accent5 7" xfId="39749" hidden="1"/>
    <cellStyle name="40% - Accent5 7" xfId="40655" hidden="1"/>
    <cellStyle name="40% - Accent5 7" xfId="40733" hidden="1"/>
    <cellStyle name="40% - Accent5 7" xfId="39724" hidden="1"/>
    <cellStyle name="40% - Accent5 7" xfId="40979" hidden="1"/>
    <cellStyle name="40% - Accent5 7" xfId="39915" hidden="1"/>
    <cellStyle name="40% - Accent5 7" xfId="40417" hidden="1"/>
    <cellStyle name="40% - Accent5 7" xfId="41187" hidden="1"/>
    <cellStyle name="40% - Accent5 7" xfId="41265" hidden="1"/>
    <cellStyle name="40% - Accent5 7" xfId="40585" hidden="1"/>
    <cellStyle name="40% - Accent5 7" xfId="41524" hidden="1"/>
    <cellStyle name="40% - Accent5 7" xfId="41602" hidden="1"/>
    <cellStyle name="40% - Accent5 7" xfId="41008" hidden="1"/>
    <cellStyle name="40% - Accent5 7" xfId="41861" hidden="1"/>
    <cellStyle name="40% - Accent5 7" xfId="41962" hidden="1"/>
    <cellStyle name="40% - Accent5 7" xfId="42033" hidden="1"/>
    <cellStyle name="40% - Accent5 7" xfId="42111" hidden="1"/>
    <cellStyle name="40% - Accent5 7" xfId="42189" hidden="1"/>
    <cellStyle name="40% - Accent5 7" xfId="42771" hidden="1"/>
    <cellStyle name="40% - Accent5 7" xfId="42850" hidden="1"/>
    <cellStyle name="40% - Accent5 7" xfId="42928" hidden="1"/>
    <cellStyle name="40% - Accent5 7" xfId="42524" hidden="1"/>
    <cellStyle name="40% - Accent5 7" xfId="43205" hidden="1"/>
    <cellStyle name="40% - Accent5 7" xfId="42490" hidden="1"/>
    <cellStyle name="40% - Accent5 7" xfId="42539" hidden="1"/>
    <cellStyle name="40% - Accent5 7" xfId="43445" hidden="1"/>
    <cellStyle name="40% - Accent5 7" xfId="43523" hidden="1"/>
    <cellStyle name="40% - Accent5 7" xfId="42514" hidden="1"/>
    <cellStyle name="40% - Accent5 7" xfId="43769" hidden="1"/>
    <cellStyle name="40% - Accent5 7" xfId="42705" hidden="1"/>
    <cellStyle name="40% - Accent5 7" xfId="43207" hidden="1"/>
    <cellStyle name="40% - Accent5 7" xfId="43977" hidden="1"/>
    <cellStyle name="40% - Accent5 7" xfId="44055" hidden="1"/>
    <cellStyle name="40% - Accent5 7" xfId="43375" hidden="1"/>
    <cellStyle name="40% - Accent5 7" xfId="44314" hidden="1"/>
    <cellStyle name="40% - Accent5 7" xfId="44392" hidden="1"/>
    <cellStyle name="40% - Accent5 7" xfId="43798" hidden="1"/>
    <cellStyle name="40% - Accent5 7" xfId="44651" hidden="1"/>
    <cellStyle name="40% - Accent5 7" xfId="44754" hidden="1"/>
    <cellStyle name="40% - Accent5 7" xfId="44825" hidden="1"/>
    <cellStyle name="40% - Accent5 7" xfId="44903" hidden="1"/>
    <cellStyle name="40% - Accent5 7" xfId="44981" hidden="1"/>
    <cellStyle name="40% - Accent5 7" xfId="45563" hidden="1"/>
    <cellStyle name="40% - Accent5 7" xfId="45642" hidden="1"/>
    <cellStyle name="40% - Accent5 7" xfId="45720" hidden="1"/>
    <cellStyle name="40% - Accent5 7" xfId="45316" hidden="1"/>
    <cellStyle name="40% - Accent5 7" xfId="45997" hidden="1"/>
    <cellStyle name="40% - Accent5 7" xfId="45282" hidden="1"/>
    <cellStyle name="40% - Accent5 7" xfId="45331" hidden="1"/>
    <cellStyle name="40% - Accent5 7" xfId="46237" hidden="1"/>
    <cellStyle name="40% - Accent5 7" xfId="46315" hidden="1"/>
    <cellStyle name="40% - Accent5 7" xfId="45306" hidden="1"/>
    <cellStyle name="40% - Accent5 7" xfId="46561" hidden="1"/>
    <cellStyle name="40% - Accent5 7" xfId="45497" hidden="1"/>
    <cellStyle name="40% - Accent5 7" xfId="45999" hidden="1"/>
    <cellStyle name="40% - Accent5 7" xfId="46769" hidden="1"/>
    <cellStyle name="40% - Accent5 7" xfId="46847" hidden="1"/>
    <cellStyle name="40% - Accent5 7" xfId="46167" hidden="1"/>
    <cellStyle name="40% - Accent5 7" xfId="47106" hidden="1"/>
    <cellStyle name="40% - Accent5 7" xfId="47184" hidden="1"/>
    <cellStyle name="40% - Accent5 7" xfId="46590" hidden="1"/>
    <cellStyle name="40% - Accent5 7" xfId="47443" hidden="1"/>
    <cellStyle name="40% - Accent5 7" xfId="47546" hidden="1"/>
    <cellStyle name="40% - Accent5 7" xfId="47617" hidden="1"/>
    <cellStyle name="40% - Accent5 7" xfId="47695" hidden="1"/>
    <cellStyle name="40% - Accent5 7" xfId="47773" hidden="1"/>
    <cellStyle name="40% - Accent5 7" xfId="48355" hidden="1"/>
    <cellStyle name="40% - Accent5 7" xfId="48434" hidden="1"/>
    <cellStyle name="40% - Accent5 7" xfId="48512" hidden="1"/>
    <cellStyle name="40% - Accent5 7" xfId="48108" hidden="1"/>
    <cellStyle name="40% - Accent5 7" xfId="48789" hidden="1"/>
    <cellStyle name="40% - Accent5 7" xfId="48074" hidden="1"/>
    <cellStyle name="40% - Accent5 7" xfId="48123" hidden="1"/>
    <cellStyle name="40% - Accent5 7" xfId="49029" hidden="1"/>
    <cellStyle name="40% - Accent5 7" xfId="49107" hidden="1"/>
    <cellStyle name="40% - Accent5 7" xfId="48098" hidden="1"/>
    <cellStyle name="40% - Accent5 7" xfId="49353" hidden="1"/>
    <cellStyle name="40% - Accent5 7" xfId="48289" hidden="1"/>
    <cellStyle name="40% - Accent5 7" xfId="48791" hidden="1"/>
    <cellStyle name="40% - Accent5 7" xfId="49561" hidden="1"/>
    <cellStyle name="40% - Accent5 7" xfId="49639" hidden="1"/>
    <cellStyle name="40% - Accent5 7" xfId="48959" hidden="1"/>
    <cellStyle name="40% - Accent5 7" xfId="49898" hidden="1"/>
    <cellStyle name="40% - Accent5 7" xfId="49976" hidden="1"/>
    <cellStyle name="40% - Accent5 7" xfId="49382" hidden="1"/>
    <cellStyle name="40% - Accent5 7" xfId="50235" hidden="1"/>
    <cellStyle name="40% - Accent5 7" xfId="50336" hidden="1"/>
    <cellStyle name="40% - Accent5 7" xfId="50407" hidden="1"/>
    <cellStyle name="40% - Accent5 7" xfId="50485" hidden="1"/>
    <cellStyle name="40% - Accent5 7" xfId="50563" hidden="1"/>
    <cellStyle name="40% - Accent5 7" xfId="51145" hidden="1"/>
    <cellStyle name="40% - Accent5 7" xfId="51224" hidden="1"/>
    <cellStyle name="40% - Accent5 7" xfId="51302" hidden="1"/>
    <cellStyle name="40% - Accent5 7" xfId="50898" hidden="1"/>
    <cellStyle name="40% - Accent5 7" xfId="51579" hidden="1"/>
    <cellStyle name="40% - Accent5 7" xfId="50864" hidden="1"/>
    <cellStyle name="40% - Accent5 7" xfId="50913" hidden="1"/>
    <cellStyle name="40% - Accent5 7" xfId="51819" hidden="1"/>
    <cellStyle name="40% - Accent5 7" xfId="51897" hidden="1"/>
    <cellStyle name="40% - Accent5 7" xfId="50888" hidden="1"/>
    <cellStyle name="40% - Accent5 7" xfId="52143" hidden="1"/>
    <cellStyle name="40% - Accent5 7" xfId="51079" hidden="1"/>
    <cellStyle name="40% - Accent5 7" xfId="51581" hidden="1"/>
    <cellStyle name="40% - Accent5 7" xfId="52351" hidden="1"/>
    <cellStyle name="40% - Accent5 7" xfId="52429" hidden="1"/>
    <cellStyle name="40% - Accent5 7" xfId="51749" hidden="1"/>
    <cellStyle name="40% - Accent5 7" xfId="52688" hidden="1"/>
    <cellStyle name="40% - Accent5 7" xfId="52766" hidden="1"/>
    <cellStyle name="40% - Accent5 7" xfId="52172" hidden="1"/>
    <cellStyle name="40% - Accent5 7" xfId="53025" hidden="1"/>
    <cellStyle name="40% - Accent5 7" xfId="53128" hidden="1"/>
    <cellStyle name="40% - Accent5 7" xfId="53199" hidden="1"/>
    <cellStyle name="40% - Accent5 7" xfId="53277" hidden="1"/>
    <cellStyle name="40% - Accent5 7" xfId="53355" hidden="1"/>
    <cellStyle name="40% - Accent5 7" xfId="53937" hidden="1"/>
    <cellStyle name="40% - Accent5 7" xfId="54016" hidden="1"/>
    <cellStyle name="40% - Accent5 7" xfId="54094" hidden="1"/>
    <cellStyle name="40% - Accent5 7" xfId="53690" hidden="1"/>
    <cellStyle name="40% - Accent5 7" xfId="54371" hidden="1"/>
    <cellStyle name="40% - Accent5 7" xfId="53656" hidden="1"/>
    <cellStyle name="40% - Accent5 7" xfId="53705" hidden="1"/>
    <cellStyle name="40% - Accent5 7" xfId="54611" hidden="1"/>
    <cellStyle name="40% - Accent5 7" xfId="54689" hidden="1"/>
    <cellStyle name="40% - Accent5 7" xfId="53680" hidden="1"/>
    <cellStyle name="40% - Accent5 7" xfId="54935" hidden="1"/>
    <cellStyle name="40% - Accent5 7" xfId="53871" hidden="1"/>
    <cellStyle name="40% - Accent5 7" xfId="54373" hidden="1"/>
    <cellStyle name="40% - Accent5 7" xfId="55143" hidden="1"/>
    <cellStyle name="40% - Accent5 7" xfId="55221" hidden="1"/>
    <cellStyle name="40% - Accent5 7" xfId="54541" hidden="1"/>
    <cellStyle name="40% - Accent5 7" xfId="55480" hidden="1"/>
    <cellStyle name="40% - Accent5 7" xfId="55558" hidden="1"/>
    <cellStyle name="40% - Accent5 7" xfId="54964" hidden="1"/>
    <cellStyle name="40% - Accent5 7" xfId="55817" hidden="1"/>
    <cellStyle name="40% - Accent5 7" xfId="55920" hidden="1"/>
    <cellStyle name="40% - Accent5 7" xfId="55991" hidden="1"/>
    <cellStyle name="40% - Accent5 7" xfId="56069" hidden="1"/>
    <cellStyle name="40% - Accent5 7" xfId="56147" hidden="1"/>
    <cellStyle name="40% - Accent5 7" xfId="56729" hidden="1"/>
    <cellStyle name="40% - Accent5 7" xfId="56808" hidden="1"/>
    <cellStyle name="40% - Accent5 7" xfId="56886" hidden="1"/>
    <cellStyle name="40% - Accent5 7" xfId="56482" hidden="1"/>
    <cellStyle name="40% - Accent5 7" xfId="57163" hidden="1"/>
    <cellStyle name="40% - Accent5 7" xfId="56448" hidden="1"/>
    <cellStyle name="40% - Accent5 7" xfId="56497" hidden="1"/>
    <cellStyle name="40% - Accent5 7" xfId="57403" hidden="1"/>
    <cellStyle name="40% - Accent5 7" xfId="57481" hidden="1"/>
    <cellStyle name="40% - Accent5 7" xfId="56472" hidden="1"/>
    <cellStyle name="40% - Accent5 7" xfId="57727" hidden="1"/>
    <cellStyle name="40% - Accent5 7" xfId="56663" hidden="1"/>
    <cellStyle name="40% - Accent5 7" xfId="57165" hidden="1"/>
    <cellStyle name="40% - Accent5 7" xfId="57935" hidden="1"/>
    <cellStyle name="40% - Accent5 7" xfId="58013" hidden="1"/>
    <cellStyle name="40% - Accent5 7" xfId="57333" hidden="1"/>
    <cellStyle name="40% - Accent5 7" xfId="58272" hidden="1"/>
    <cellStyle name="40% - Accent5 7" xfId="58350" hidden="1"/>
    <cellStyle name="40% - Accent5 7" xfId="57756" hidden="1"/>
    <cellStyle name="40% - Accent5 7" xfId="58609" hidden="1"/>
    <cellStyle name="40% - Accent5 8" xfId="53" hidden="1"/>
    <cellStyle name="40% - Accent5 8" xfId="126" hidden="1"/>
    <cellStyle name="40% - Accent5 8" xfId="204" hidden="1"/>
    <cellStyle name="40% - Accent5 8" xfId="382" hidden="1"/>
    <cellStyle name="40% - Accent5 8" xfId="1382" hidden="1"/>
    <cellStyle name="40% - Accent5 8" xfId="1513" hidden="1"/>
    <cellStyle name="40% - Accent5 8" xfId="1648" hidden="1"/>
    <cellStyle name="40% - Accent5 8" xfId="1763" hidden="1"/>
    <cellStyle name="40% - Accent5 8" xfId="2128" hidden="1"/>
    <cellStyle name="40% - Accent5 8" xfId="1215" hidden="1"/>
    <cellStyle name="40% - Accent5 8" xfId="2098" hidden="1"/>
    <cellStyle name="40% - Accent5 8" xfId="2587" hidden="1"/>
    <cellStyle name="40% - Accent5 8" xfId="2725" hidden="1"/>
    <cellStyle name="40% - Accent5 8" xfId="2845" hidden="1"/>
    <cellStyle name="40% - Accent5 8" xfId="3248" hidden="1"/>
    <cellStyle name="40% - Accent5 8" xfId="909" hidden="1"/>
    <cellStyle name="40% - Accent5 8" xfId="3185" hidden="1"/>
    <cellStyle name="40% - Accent5 8" xfId="3604" hidden="1"/>
    <cellStyle name="40% - Accent5 8" xfId="3695" hidden="1"/>
    <cellStyle name="40% - Accent5 8" xfId="3791" hidden="1"/>
    <cellStyle name="40% - Accent5 8" xfId="4376" hidden="1"/>
    <cellStyle name="40% - Accent5 8" xfId="4486" hidden="1"/>
    <cellStyle name="40% - Accent5 8" xfId="4592" hidden="1"/>
    <cellStyle name="40% - Accent5 8" xfId="4961" hidden="1"/>
    <cellStyle name="40% - Accent5 8" xfId="5489" hidden="1"/>
    <cellStyle name="40% - Accent5 8" xfId="5560" hidden="1"/>
    <cellStyle name="40% - Accent5 8" xfId="5637" hidden="1"/>
    <cellStyle name="40% - Accent5 8" xfId="5715" hidden="1"/>
    <cellStyle name="40% - Accent5 8" xfId="6299" hidden="1"/>
    <cellStyle name="40% - Accent5 8" xfId="6376" hidden="1"/>
    <cellStyle name="40% - Accent5 8" xfId="6455" hidden="1"/>
    <cellStyle name="40% - Accent5 8" xfId="6526" hidden="1"/>
    <cellStyle name="40% - Accent5 8" xfId="6738" hidden="1"/>
    <cellStyle name="40% - Accent5 8" xfId="6201" hidden="1"/>
    <cellStyle name="40% - Accent5 8" xfId="6710" hidden="1"/>
    <cellStyle name="40% - Accent5 8" xfId="6971" hidden="1"/>
    <cellStyle name="40% - Accent5 8" xfId="7049" hidden="1"/>
    <cellStyle name="40% - Accent5 8" xfId="7115" hidden="1"/>
    <cellStyle name="40% - Accent5 8" xfId="7296" hidden="1"/>
    <cellStyle name="40% - Accent5 8" xfId="6008" hidden="1"/>
    <cellStyle name="40% - Accent5 8" xfId="7275" hidden="1"/>
    <cellStyle name="40% - Accent5 8" xfId="7503" hidden="1"/>
    <cellStyle name="40% - Accent5 8" xfId="7581" hidden="1"/>
    <cellStyle name="40% - Accent5 8" xfId="7643" hidden="1"/>
    <cellStyle name="40% - Accent5 8" xfId="7840" hidden="1"/>
    <cellStyle name="40% - Accent5 8" xfId="7918" hidden="1"/>
    <cellStyle name="40% - Accent5 8" xfId="7980" hidden="1"/>
    <cellStyle name="40% - Accent5 8" xfId="8177" hidden="1"/>
    <cellStyle name="40% - Accent5 8" xfId="8281" hidden="1"/>
    <cellStyle name="40% - Accent5 8" xfId="8352" hidden="1"/>
    <cellStyle name="40% - Accent5 8" xfId="8429" hidden="1"/>
    <cellStyle name="40% - Accent5 8" xfId="8507" hidden="1"/>
    <cellStyle name="40% - Accent5 8" xfId="9091" hidden="1"/>
    <cellStyle name="40% - Accent5 8" xfId="9168" hidden="1"/>
    <cellStyle name="40% - Accent5 8" xfId="9247" hidden="1"/>
    <cellStyle name="40% - Accent5 8" xfId="9318" hidden="1"/>
    <cellStyle name="40% - Accent5 8" xfId="9530" hidden="1"/>
    <cellStyle name="40% - Accent5 8" xfId="8993" hidden="1"/>
    <cellStyle name="40% - Accent5 8" xfId="9502" hidden="1"/>
    <cellStyle name="40% - Accent5 8" xfId="9763" hidden="1"/>
    <cellStyle name="40% - Accent5 8" xfId="9841" hidden="1"/>
    <cellStyle name="40% - Accent5 8" xfId="9907" hidden="1"/>
    <cellStyle name="40% - Accent5 8" xfId="10088" hidden="1"/>
    <cellStyle name="40% - Accent5 8" xfId="8800" hidden="1"/>
    <cellStyle name="40% - Accent5 8" xfId="10067" hidden="1"/>
    <cellStyle name="40% - Accent5 8" xfId="10295" hidden="1"/>
    <cellStyle name="40% - Accent5 8" xfId="10373" hidden="1"/>
    <cellStyle name="40% - Accent5 8" xfId="10435" hidden="1"/>
    <cellStyle name="40% - Accent5 8" xfId="10632" hidden="1"/>
    <cellStyle name="40% - Accent5 8" xfId="10710" hidden="1"/>
    <cellStyle name="40% - Accent5 8" xfId="10772" hidden="1"/>
    <cellStyle name="40% - Accent5 8" xfId="10969" hidden="1"/>
    <cellStyle name="40% - Accent5 8" xfId="5425" hidden="1"/>
    <cellStyle name="40% - Accent5 8" xfId="5354" hidden="1"/>
    <cellStyle name="40% - Accent5 8" xfId="5275" hidden="1"/>
    <cellStyle name="40% - Accent5 8" xfId="5191" hidden="1"/>
    <cellStyle name="40% - Accent5 8" xfId="4025" hidden="1"/>
    <cellStyle name="40% - Accent5 8" xfId="3944" hidden="1"/>
    <cellStyle name="40% - Accent5 8" xfId="3857" hidden="1"/>
    <cellStyle name="40% - Accent5 8" xfId="3780" hidden="1"/>
    <cellStyle name="40% - Accent5 8" xfId="3203" hidden="1"/>
    <cellStyle name="40% - Accent5 8" xfId="4228" hidden="1"/>
    <cellStyle name="40% - Accent5 8" xfId="3261" hidden="1"/>
    <cellStyle name="40% - Accent5 8" xfId="2767" hidden="1"/>
    <cellStyle name="40% - Accent5 8" xfId="2586" hidden="1"/>
    <cellStyle name="40% - Accent5 8" xfId="2445" hidden="1"/>
    <cellStyle name="40% - Accent5 8" xfId="2078" hidden="1"/>
    <cellStyle name="40% - Accent5 8" xfId="4646" hidden="1"/>
    <cellStyle name="40% - Accent5 8" xfId="2101" hidden="1"/>
    <cellStyle name="40% - Accent5 8" xfId="1577" hidden="1"/>
    <cellStyle name="40% - Accent5 8" xfId="1383" hidden="1"/>
    <cellStyle name="40% - Accent5 8" xfId="1272" hidden="1"/>
    <cellStyle name="40% - Accent5 8" xfId="810" hidden="1"/>
    <cellStyle name="40% - Accent5 8" xfId="732" hidden="1"/>
    <cellStyle name="40% - Accent5 8" xfId="567" hidden="1"/>
    <cellStyle name="40% - Accent5 8" xfId="11121" hidden="1"/>
    <cellStyle name="40% - Accent5 8" xfId="11225" hidden="1"/>
    <cellStyle name="40% - Accent5 8" xfId="11296" hidden="1"/>
    <cellStyle name="40% - Accent5 8" xfId="11373" hidden="1"/>
    <cellStyle name="40% - Accent5 8" xfId="11451" hidden="1"/>
    <cellStyle name="40% - Accent5 8" xfId="12035" hidden="1"/>
    <cellStyle name="40% - Accent5 8" xfId="12112" hidden="1"/>
    <cellStyle name="40% - Accent5 8" xfId="12191" hidden="1"/>
    <cellStyle name="40% - Accent5 8" xfId="12262" hidden="1"/>
    <cellStyle name="40% - Accent5 8" xfId="12474" hidden="1"/>
    <cellStyle name="40% - Accent5 8" xfId="11937" hidden="1"/>
    <cellStyle name="40% - Accent5 8" xfId="12446" hidden="1"/>
    <cellStyle name="40% - Accent5 8" xfId="12707" hidden="1"/>
    <cellStyle name="40% - Accent5 8" xfId="12785" hidden="1"/>
    <cellStyle name="40% - Accent5 8" xfId="12851" hidden="1"/>
    <cellStyle name="40% - Accent5 8" xfId="13032" hidden="1"/>
    <cellStyle name="40% - Accent5 8" xfId="11744" hidden="1"/>
    <cellStyle name="40% - Accent5 8" xfId="13011" hidden="1"/>
    <cellStyle name="40% - Accent5 8" xfId="13239" hidden="1"/>
    <cellStyle name="40% - Accent5 8" xfId="13317" hidden="1"/>
    <cellStyle name="40% - Accent5 8" xfId="13379" hidden="1"/>
    <cellStyle name="40% - Accent5 8" xfId="13576" hidden="1"/>
    <cellStyle name="40% - Accent5 8" xfId="13654" hidden="1"/>
    <cellStyle name="40% - Accent5 8" xfId="13716" hidden="1"/>
    <cellStyle name="40% - Accent5 8" xfId="13913" hidden="1"/>
    <cellStyle name="40% - Accent5 8" xfId="14017" hidden="1"/>
    <cellStyle name="40% - Accent5 8" xfId="14088" hidden="1"/>
    <cellStyle name="40% - Accent5 8" xfId="14165" hidden="1"/>
    <cellStyle name="40% - Accent5 8" xfId="14243" hidden="1"/>
    <cellStyle name="40% - Accent5 8" xfId="14827" hidden="1"/>
    <cellStyle name="40% - Accent5 8" xfId="14904" hidden="1"/>
    <cellStyle name="40% - Accent5 8" xfId="14983" hidden="1"/>
    <cellStyle name="40% - Accent5 8" xfId="15054" hidden="1"/>
    <cellStyle name="40% - Accent5 8" xfId="15266" hidden="1"/>
    <cellStyle name="40% - Accent5 8" xfId="14729" hidden="1"/>
    <cellStyle name="40% - Accent5 8" xfId="15238" hidden="1"/>
    <cellStyle name="40% - Accent5 8" xfId="15499" hidden="1"/>
    <cellStyle name="40% - Accent5 8" xfId="15577" hidden="1"/>
    <cellStyle name="40% - Accent5 8" xfId="15643" hidden="1"/>
    <cellStyle name="40% - Accent5 8" xfId="15824" hidden="1"/>
    <cellStyle name="40% - Accent5 8" xfId="14536" hidden="1"/>
    <cellStyle name="40% - Accent5 8" xfId="15803" hidden="1"/>
    <cellStyle name="40% - Accent5 8" xfId="16031" hidden="1"/>
    <cellStyle name="40% - Accent5 8" xfId="16109" hidden="1"/>
    <cellStyle name="40% - Accent5 8" xfId="16171" hidden="1"/>
    <cellStyle name="40% - Accent5 8" xfId="16368" hidden="1"/>
    <cellStyle name="40% - Accent5 8" xfId="16446" hidden="1"/>
    <cellStyle name="40% - Accent5 8" xfId="16508" hidden="1"/>
    <cellStyle name="40% - Accent5 8" xfId="16705" hidden="1"/>
    <cellStyle name="40% - Accent5 8" xfId="16850" hidden="1"/>
    <cellStyle name="40% - Accent5 8" xfId="16921" hidden="1"/>
    <cellStyle name="40% - Accent5 8" xfId="16998" hidden="1"/>
    <cellStyle name="40% - Accent5 8" xfId="17076" hidden="1"/>
    <cellStyle name="40% - Accent5 8" xfId="17660" hidden="1"/>
    <cellStyle name="40% - Accent5 8" xfId="17737" hidden="1"/>
    <cellStyle name="40% - Accent5 8" xfId="17816" hidden="1"/>
    <cellStyle name="40% - Accent5 8" xfId="17887" hidden="1"/>
    <cellStyle name="40% - Accent5 8" xfId="18099" hidden="1"/>
    <cellStyle name="40% - Accent5 8" xfId="17562" hidden="1"/>
    <cellStyle name="40% - Accent5 8" xfId="18071" hidden="1"/>
    <cellStyle name="40% - Accent5 8" xfId="18332" hidden="1"/>
    <cellStyle name="40% - Accent5 8" xfId="18410" hidden="1"/>
    <cellStyle name="40% - Accent5 8" xfId="18476" hidden="1"/>
    <cellStyle name="40% - Accent5 8" xfId="18657" hidden="1"/>
    <cellStyle name="40% - Accent5 8" xfId="17369" hidden="1"/>
    <cellStyle name="40% - Accent5 8" xfId="18636" hidden="1"/>
    <cellStyle name="40% - Accent5 8" xfId="18864" hidden="1"/>
    <cellStyle name="40% - Accent5 8" xfId="18942" hidden="1"/>
    <cellStyle name="40% - Accent5 8" xfId="19004" hidden="1"/>
    <cellStyle name="40% - Accent5 8" xfId="19201" hidden="1"/>
    <cellStyle name="40% - Accent5 8" xfId="19279" hidden="1"/>
    <cellStyle name="40% - Accent5 8" xfId="19341" hidden="1"/>
    <cellStyle name="40% - Accent5 8" xfId="19538" hidden="1"/>
    <cellStyle name="40% - Accent5 8" xfId="19643" hidden="1"/>
    <cellStyle name="40% - Accent5 8" xfId="19714" hidden="1"/>
    <cellStyle name="40% - Accent5 8" xfId="19791" hidden="1"/>
    <cellStyle name="40% - Accent5 8" xfId="19869" hidden="1"/>
    <cellStyle name="40% - Accent5 8" xfId="20453" hidden="1"/>
    <cellStyle name="40% - Accent5 8" xfId="20530" hidden="1"/>
    <cellStyle name="40% - Accent5 8" xfId="20609" hidden="1"/>
    <cellStyle name="40% - Accent5 8" xfId="20680" hidden="1"/>
    <cellStyle name="40% - Accent5 8" xfId="20892" hidden="1"/>
    <cellStyle name="40% - Accent5 8" xfId="20355" hidden="1"/>
    <cellStyle name="40% - Accent5 8" xfId="20864" hidden="1"/>
    <cellStyle name="40% - Accent5 8" xfId="21125" hidden="1"/>
    <cellStyle name="40% - Accent5 8" xfId="21203" hidden="1"/>
    <cellStyle name="40% - Accent5 8" xfId="21269" hidden="1"/>
    <cellStyle name="40% - Accent5 8" xfId="21450" hidden="1"/>
    <cellStyle name="40% - Accent5 8" xfId="20162" hidden="1"/>
    <cellStyle name="40% - Accent5 8" xfId="21429" hidden="1"/>
    <cellStyle name="40% - Accent5 8" xfId="21657" hidden="1"/>
    <cellStyle name="40% - Accent5 8" xfId="21735" hidden="1"/>
    <cellStyle name="40% - Accent5 8" xfId="21797" hidden="1"/>
    <cellStyle name="40% - Accent5 8" xfId="21994" hidden="1"/>
    <cellStyle name="40% - Accent5 8" xfId="22072" hidden="1"/>
    <cellStyle name="40% - Accent5 8" xfId="22134" hidden="1"/>
    <cellStyle name="40% - Accent5 8" xfId="22331" hidden="1"/>
    <cellStyle name="40% - Accent5 8" xfId="22435" hidden="1"/>
    <cellStyle name="40% - Accent5 8" xfId="22506" hidden="1"/>
    <cellStyle name="40% - Accent5 8" xfId="22583" hidden="1"/>
    <cellStyle name="40% - Accent5 8" xfId="22661" hidden="1"/>
    <cellStyle name="40% - Accent5 8" xfId="23245" hidden="1"/>
    <cellStyle name="40% - Accent5 8" xfId="23322" hidden="1"/>
    <cellStyle name="40% - Accent5 8" xfId="23401" hidden="1"/>
    <cellStyle name="40% - Accent5 8" xfId="23472" hidden="1"/>
    <cellStyle name="40% - Accent5 8" xfId="23684" hidden="1"/>
    <cellStyle name="40% - Accent5 8" xfId="23147" hidden="1"/>
    <cellStyle name="40% - Accent5 8" xfId="23656" hidden="1"/>
    <cellStyle name="40% - Accent5 8" xfId="23917" hidden="1"/>
    <cellStyle name="40% - Accent5 8" xfId="23995" hidden="1"/>
    <cellStyle name="40% - Accent5 8" xfId="24061" hidden="1"/>
    <cellStyle name="40% - Accent5 8" xfId="24242" hidden="1"/>
    <cellStyle name="40% - Accent5 8" xfId="22954" hidden="1"/>
    <cellStyle name="40% - Accent5 8" xfId="24221" hidden="1"/>
    <cellStyle name="40% - Accent5 8" xfId="24449" hidden="1"/>
    <cellStyle name="40% - Accent5 8" xfId="24527" hidden="1"/>
    <cellStyle name="40% - Accent5 8" xfId="24589" hidden="1"/>
    <cellStyle name="40% - Accent5 8" xfId="24786" hidden="1"/>
    <cellStyle name="40% - Accent5 8" xfId="24864" hidden="1"/>
    <cellStyle name="40% - Accent5 8" xfId="24926" hidden="1"/>
    <cellStyle name="40% - Accent5 8" xfId="25123" hidden="1"/>
    <cellStyle name="40% - Accent5 8" xfId="25228" hidden="1"/>
    <cellStyle name="40% - Accent5 8" xfId="25299" hidden="1"/>
    <cellStyle name="40% - Accent5 8" xfId="25376" hidden="1"/>
    <cellStyle name="40% - Accent5 8" xfId="25454" hidden="1"/>
    <cellStyle name="40% - Accent5 8" xfId="26038" hidden="1"/>
    <cellStyle name="40% - Accent5 8" xfId="26115" hidden="1"/>
    <cellStyle name="40% - Accent5 8" xfId="26194" hidden="1"/>
    <cellStyle name="40% - Accent5 8" xfId="26265" hidden="1"/>
    <cellStyle name="40% - Accent5 8" xfId="26477" hidden="1"/>
    <cellStyle name="40% - Accent5 8" xfId="25940" hidden="1"/>
    <cellStyle name="40% - Accent5 8" xfId="26449" hidden="1"/>
    <cellStyle name="40% - Accent5 8" xfId="26710" hidden="1"/>
    <cellStyle name="40% - Accent5 8" xfId="26788" hidden="1"/>
    <cellStyle name="40% - Accent5 8" xfId="26854" hidden="1"/>
    <cellStyle name="40% - Accent5 8" xfId="27035" hidden="1"/>
    <cellStyle name="40% - Accent5 8" xfId="25747" hidden="1"/>
    <cellStyle name="40% - Accent5 8" xfId="27014" hidden="1"/>
    <cellStyle name="40% - Accent5 8" xfId="27242" hidden="1"/>
    <cellStyle name="40% - Accent5 8" xfId="27320" hidden="1"/>
    <cellStyle name="40% - Accent5 8" xfId="27382" hidden="1"/>
    <cellStyle name="40% - Accent5 8" xfId="27579" hidden="1"/>
    <cellStyle name="40% - Accent5 8" xfId="27657" hidden="1"/>
    <cellStyle name="40% - Accent5 8" xfId="27719" hidden="1"/>
    <cellStyle name="40% - Accent5 8" xfId="27916" hidden="1"/>
    <cellStyle name="40% - Accent5 8" xfId="28021" hidden="1"/>
    <cellStyle name="40% - Accent5 8" xfId="28092" hidden="1"/>
    <cellStyle name="40% - Accent5 8" xfId="28169" hidden="1"/>
    <cellStyle name="40% - Accent5 8" xfId="28247" hidden="1"/>
    <cellStyle name="40% - Accent5 8" xfId="28831" hidden="1"/>
    <cellStyle name="40% - Accent5 8" xfId="28908" hidden="1"/>
    <cellStyle name="40% - Accent5 8" xfId="28987" hidden="1"/>
    <cellStyle name="40% - Accent5 8" xfId="29058" hidden="1"/>
    <cellStyle name="40% - Accent5 8" xfId="29270" hidden="1"/>
    <cellStyle name="40% - Accent5 8" xfId="28733" hidden="1"/>
    <cellStyle name="40% - Accent5 8" xfId="29242" hidden="1"/>
    <cellStyle name="40% - Accent5 8" xfId="29503" hidden="1"/>
    <cellStyle name="40% - Accent5 8" xfId="29581" hidden="1"/>
    <cellStyle name="40% - Accent5 8" xfId="29647" hidden="1"/>
    <cellStyle name="40% - Accent5 8" xfId="29828" hidden="1"/>
    <cellStyle name="40% - Accent5 8" xfId="28540" hidden="1"/>
    <cellStyle name="40% - Accent5 8" xfId="29807" hidden="1"/>
    <cellStyle name="40% - Accent5 8" xfId="30035" hidden="1"/>
    <cellStyle name="40% - Accent5 8" xfId="30113" hidden="1"/>
    <cellStyle name="40% - Accent5 8" xfId="30175" hidden="1"/>
    <cellStyle name="40% - Accent5 8" xfId="30372" hidden="1"/>
    <cellStyle name="40% - Accent5 8" xfId="30450" hidden="1"/>
    <cellStyle name="40% - Accent5 8" xfId="30512" hidden="1"/>
    <cellStyle name="40% - Accent5 8" xfId="30709" hidden="1"/>
    <cellStyle name="40% - Accent5 8" xfId="30813" hidden="1"/>
    <cellStyle name="40% - Accent5 8" xfId="30884" hidden="1"/>
    <cellStyle name="40% - Accent5 8" xfId="30961" hidden="1"/>
    <cellStyle name="40% - Accent5 8" xfId="31039" hidden="1"/>
    <cellStyle name="40% - Accent5 8" xfId="31623" hidden="1"/>
    <cellStyle name="40% - Accent5 8" xfId="31700" hidden="1"/>
    <cellStyle name="40% - Accent5 8" xfId="31779" hidden="1"/>
    <cellStyle name="40% - Accent5 8" xfId="31850" hidden="1"/>
    <cellStyle name="40% - Accent5 8" xfId="32062" hidden="1"/>
    <cellStyle name="40% - Accent5 8" xfId="31525" hidden="1"/>
    <cellStyle name="40% - Accent5 8" xfId="32034" hidden="1"/>
    <cellStyle name="40% - Accent5 8" xfId="32295" hidden="1"/>
    <cellStyle name="40% - Accent5 8" xfId="32373" hidden="1"/>
    <cellStyle name="40% - Accent5 8" xfId="32439" hidden="1"/>
    <cellStyle name="40% - Accent5 8" xfId="32620" hidden="1"/>
    <cellStyle name="40% - Accent5 8" xfId="31332" hidden="1"/>
    <cellStyle name="40% - Accent5 8" xfId="32599" hidden="1"/>
    <cellStyle name="40% - Accent5 8" xfId="32827" hidden="1"/>
    <cellStyle name="40% - Accent5 8" xfId="32905" hidden="1"/>
    <cellStyle name="40% - Accent5 8" xfId="32967" hidden="1"/>
    <cellStyle name="40% - Accent5 8" xfId="33164" hidden="1"/>
    <cellStyle name="40% - Accent5 8" xfId="33242" hidden="1"/>
    <cellStyle name="40% - Accent5 8" xfId="33304" hidden="1"/>
    <cellStyle name="40% - Accent5 8" xfId="33501" hidden="1"/>
    <cellStyle name="40% - Accent5 8" xfId="33604" hidden="1"/>
    <cellStyle name="40% - Accent5 8" xfId="33675" hidden="1"/>
    <cellStyle name="40% - Accent5 8" xfId="33752" hidden="1"/>
    <cellStyle name="40% - Accent5 8" xfId="33830" hidden="1"/>
    <cellStyle name="40% - Accent5 8" xfId="34414" hidden="1"/>
    <cellStyle name="40% - Accent5 8" xfId="34491" hidden="1"/>
    <cellStyle name="40% - Accent5 8" xfId="34570" hidden="1"/>
    <cellStyle name="40% - Accent5 8" xfId="34641" hidden="1"/>
    <cellStyle name="40% - Accent5 8" xfId="34853" hidden="1"/>
    <cellStyle name="40% - Accent5 8" xfId="34316" hidden="1"/>
    <cellStyle name="40% - Accent5 8" xfId="34825" hidden="1"/>
    <cellStyle name="40% - Accent5 8" xfId="35086" hidden="1"/>
    <cellStyle name="40% - Accent5 8" xfId="35164" hidden="1"/>
    <cellStyle name="40% - Accent5 8" xfId="35230" hidden="1"/>
    <cellStyle name="40% - Accent5 8" xfId="35411" hidden="1"/>
    <cellStyle name="40% - Accent5 8" xfId="34123" hidden="1"/>
    <cellStyle name="40% - Accent5 8" xfId="35390" hidden="1"/>
    <cellStyle name="40% - Accent5 8" xfId="35618" hidden="1"/>
    <cellStyle name="40% - Accent5 8" xfId="35696" hidden="1"/>
    <cellStyle name="40% - Accent5 8" xfId="35758" hidden="1"/>
    <cellStyle name="40% - Accent5 8" xfId="35955" hidden="1"/>
    <cellStyle name="40% - Accent5 8" xfId="36033" hidden="1"/>
    <cellStyle name="40% - Accent5 8" xfId="36095" hidden="1"/>
    <cellStyle name="40% - Accent5 8" xfId="36292" hidden="1"/>
    <cellStyle name="40% - Accent5 8" xfId="36396" hidden="1"/>
    <cellStyle name="40% - Accent5 8" xfId="36467" hidden="1"/>
    <cellStyle name="40% - Accent5 8" xfId="36544" hidden="1"/>
    <cellStyle name="40% - Accent5 8" xfId="36622" hidden="1"/>
    <cellStyle name="40% - Accent5 8" xfId="37206" hidden="1"/>
    <cellStyle name="40% - Accent5 8" xfId="37283" hidden="1"/>
    <cellStyle name="40% - Accent5 8" xfId="37362" hidden="1"/>
    <cellStyle name="40% - Accent5 8" xfId="37433" hidden="1"/>
    <cellStyle name="40% - Accent5 8" xfId="37645" hidden="1"/>
    <cellStyle name="40% - Accent5 8" xfId="37108" hidden="1"/>
    <cellStyle name="40% - Accent5 8" xfId="37617" hidden="1"/>
    <cellStyle name="40% - Accent5 8" xfId="37878" hidden="1"/>
    <cellStyle name="40% - Accent5 8" xfId="37956" hidden="1"/>
    <cellStyle name="40% - Accent5 8" xfId="38022" hidden="1"/>
    <cellStyle name="40% - Accent5 8" xfId="38203" hidden="1"/>
    <cellStyle name="40% - Accent5 8" xfId="36915" hidden="1"/>
    <cellStyle name="40% - Accent5 8" xfId="38182" hidden="1"/>
    <cellStyle name="40% - Accent5 8" xfId="38410" hidden="1"/>
    <cellStyle name="40% - Accent5 8" xfId="38488" hidden="1"/>
    <cellStyle name="40% - Accent5 8" xfId="38550" hidden="1"/>
    <cellStyle name="40% - Accent5 8" xfId="38747" hidden="1"/>
    <cellStyle name="40% - Accent5 8" xfId="38825" hidden="1"/>
    <cellStyle name="40% - Accent5 8" xfId="38887" hidden="1"/>
    <cellStyle name="40% - Accent5 8" xfId="39084" hidden="1"/>
    <cellStyle name="40% - Accent5 8" xfId="39188" hidden="1"/>
    <cellStyle name="40% - Accent5 8" xfId="39259" hidden="1"/>
    <cellStyle name="40% - Accent5 8" xfId="39336" hidden="1"/>
    <cellStyle name="40% - Accent5 8" xfId="39414" hidden="1"/>
    <cellStyle name="40% - Accent5 8" xfId="39998" hidden="1"/>
    <cellStyle name="40% - Accent5 8" xfId="40075" hidden="1"/>
    <cellStyle name="40% - Accent5 8" xfId="40154" hidden="1"/>
    <cellStyle name="40% - Accent5 8" xfId="40225" hidden="1"/>
    <cellStyle name="40% - Accent5 8" xfId="40437" hidden="1"/>
    <cellStyle name="40% - Accent5 8" xfId="39900" hidden="1"/>
    <cellStyle name="40% - Accent5 8" xfId="40409" hidden="1"/>
    <cellStyle name="40% - Accent5 8" xfId="40670" hidden="1"/>
    <cellStyle name="40% - Accent5 8" xfId="40748" hidden="1"/>
    <cellStyle name="40% - Accent5 8" xfId="40814" hidden="1"/>
    <cellStyle name="40% - Accent5 8" xfId="40995" hidden="1"/>
    <cellStyle name="40% - Accent5 8" xfId="39707" hidden="1"/>
    <cellStyle name="40% - Accent5 8" xfId="40974" hidden="1"/>
    <cellStyle name="40% - Accent5 8" xfId="41202" hidden="1"/>
    <cellStyle name="40% - Accent5 8" xfId="41280" hidden="1"/>
    <cellStyle name="40% - Accent5 8" xfId="41342" hidden="1"/>
    <cellStyle name="40% - Accent5 8" xfId="41539" hidden="1"/>
    <cellStyle name="40% - Accent5 8" xfId="41617" hidden="1"/>
    <cellStyle name="40% - Accent5 8" xfId="41679" hidden="1"/>
    <cellStyle name="40% - Accent5 8" xfId="41876" hidden="1"/>
    <cellStyle name="40% - Accent5 8" xfId="41978" hidden="1"/>
    <cellStyle name="40% - Accent5 8" xfId="42049" hidden="1"/>
    <cellStyle name="40% - Accent5 8" xfId="42126" hidden="1"/>
    <cellStyle name="40% - Accent5 8" xfId="42204" hidden="1"/>
    <cellStyle name="40% - Accent5 8" xfId="42788" hidden="1"/>
    <cellStyle name="40% - Accent5 8" xfId="42865" hidden="1"/>
    <cellStyle name="40% - Accent5 8" xfId="42944" hidden="1"/>
    <cellStyle name="40% - Accent5 8" xfId="43015" hidden="1"/>
    <cellStyle name="40% - Accent5 8" xfId="43227" hidden="1"/>
    <cellStyle name="40% - Accent5 8" xfId="42690" hidden="1"/>
    <cellStyle name="40% - Accent5 8" xfId="43199" hidden="1"/>
    <cellStyle name="40% - Accent5 8" xfId="43460" hidden="1"/>
    <cellStyle name="40% - Accent5 8" xfId="43538" hidden="1"/>
    <cellStyle name="40% - Accent5 8" xfId="43604" hidden="1"/>
    <cellStyle name="40% - Accent5 8" xfId="43785" hidden="1"/>
    <cellStyle name="40% - Accent5 8" xfId="42497" hidden="1"/>
    <cellStyle name="40% - Accent5 8" xfId="43764" hidden="1"/>
    <cellStyle name="40% - Accent5 8" xfId="43992" hidden="1"/>
    <cellStyle name="40% - Accent5 8" xfId="44070" hidden="1"/>
    <cellStyle name="40% - Accent5 8" xfId="44132" hidden="1"/>
    <cellStyle name="40% - Accent5 8" xfId="44329" hidden="1"/>
    <cellStyle name="40% - Accent5 8" xfId="44407" hidden="1"/>
    <cellStyle name="40% - Accent5 8" xfId="44469" hidden="1"/>
    <cellStyle name="40% - Accent5 8" xfId="44666" hidden="1"/>
    <cellStyle name="40% - Accent5 8" xfId="44770" hidden="1"/>
    <cellStyle name="40% - Accent5 8" xfId="44841" hidden="1"/>
    <cellStyle name="40% - Accent5 8" xfId="44918" hidden="1"/>
    <cellStyle name="40% - Accent5 8" xfId="44996" hidden="1"/>
    <cellStyle name="40% - Accent5 8" xfId="45580" hidden="1"/>
    <cellStyle name="40% - Accent5 8" xfId="45657" hidden="1"/>
    <cellStyle name="40% - Accent5 8" xfId="45736" hidden="1"/>
    <cellStyle name="40% - Accent5 8" xfId="45807" hidden="1"/>
    <cellStyle name="40% - Accent5 8" xfId="46019" hidden="1"/>
    <cellStyle name="40% - Accent5 8" xfId="45482" hidden="1"/>
    <cellStyle name="40% - Accent5 8" xfId="45991" hidden="1"/>
    <cellStyle name="40% - Accent5 8" xfId="46252" hidden="1"/>
    <cellStyle name="40% - Accent5 8" xfId="46330" hidden="1"/>
    <cellStyle name="40% - Accent5 8" xfId="46396" hidden="1"/>
    <cellStyle name="40% - Accent5 8" xfId="46577" hidden="1"/>
    <cellStyle name="40% - Accent5 8" xfId="45289" hidden="1"/>
    <cellStyle name="40% - Accent5 8" xfId="46556" hidden="1"/>
    <cellStyle name="40% - Accent5 8" xfId="46784" hidden="1"/>
    <cellStyle name="40% - Accent5 8" xfId="46862" hidden="1"/>
    <cellStyle name="40% - Accent5 8" xfId="46924" hidden="1"/>
    <cellStyle name="40% - Accent5 8" xfId="47121" hidden="1"/>
    <cellStyle name="40% - Accent5 8" xfId="47199" hidden="1"/>
    <cellStyle name="40% - Accent5 8" xfId="47261" hidden="1"/>
    <cellStyle name="40% - Accent5 8" xfId="47458" hidden="1"/>
    <cellStyle name="40% - Accent5 8" xfId="47562" hidden="1"/>
    <cellStyle name="40% - Accent5 8" xfId="47633" hidden="1"/>
    <cellStyle name="40% - Accent5 8" xfId="47710" hidden="1"/>
    <cellStyle name="40% - Accent5 8" xfId="47788" hidden="1"/>
    <cellStyle name="40% - Accent5 8" xfId="48372" hidden="1"/>
    <cellStyle name="40% - Accent5 8" xfId="48449" hidden="1"/>
    <cellStyle name="40% - Accent5 8" xfId="48528" hidden="1"/>
    <cellStyle name="40% - Accent5 8" xfId="48599" hidden="1"/>
    <cellStyle name="40% - Accent5 8" xfId="48811" hidden="1"/>
    <cellStyle name="40% - Accent5 8" xfId="48274" hidden="1"/>
    <cellStyle name="40% - Accent5 8" xfId="48783" hidden="1"/>
    <cellStyle name="40% - Accent5 8" xfId="49044" hidden="1"/>
    <cellStyle name="40% - Accent5 8" xfId="49122" hidden="1"/>
    <cellStyle name="40% - Accent5 8" xfId="49188" hidden="1"/>
    <cellStyle name="40% - Accent5 8" xfId="49369" hidden="1"/>
    <cellStyle name="40% - Accent5 8" xfId="48081" hidden="1"/>
    <cellStyle name="40% - Accent5 8" xfId="49348" hidden="1"/>
    <cellStyle name="40% - Accent5 8" xfId="49576" hidden="1"/>
    <cellStyle name="40% - Accent5 8" xfId="49654" hidden="1"/>
    <cellStyle name="40% - Accent5 8" xfId="49716" hidden="1"/>
    <cellStyle name="40% - Accent5 8" xfId="49913" hidden="1"/>
    <cellStyle name="40% - Accent5 8" xfId="49991" hidden="1"/>
    <cellStyle name="40% - Accent5 8" xfId="50053" hidden="1"/>
    <cellStyle name="40% - Accent5 8" xfId="50250" hidden="1"/>
    <cellStyle name="40% - Accent5 8" xfId="50352" hidden="1"/>
    <cellStyle name="40% - Accent5 8" xfId="50423" hidden="1"/>
    <cellStyle name="40% - Accent5 8" xfId="50500" hidden="1"/>
    <cellStyle name="40% - Accent5 8" xfId="50578" hidden="1"/>
    <cellStyle name="40% - Accent5 8" xfId="51162" hidden="1"/>
    <cellStyle name="40% - Accent5 8" xfId="51239" hidden="1"/>
    <cellStyle name="40% - Accent5 8" xfId="51318" hidden="1"/>
    <cellStyle name="40% - Accent5 8" xfId="51389" hidden="1"/>
    <cellStyle name="40% - Accent5 8" xfId="51601" hidden="1"/>
    <cellStyle name="40% - Accent5 8" xfId="51064" hidden="1"/>
    <cellStyle name="40% - Accent5 8" xfId="51573" hidden="1"/>
    <cellStyle name="40% - Accent5 8" xfId="51834" hidden="1"/>
    <cellStyle name="40% - Accent5 8" xfId="51912" hidden="1"/>
    <cellStyle name="40% - Accent5 8" xfId="51978" hidden="1"/>
    <cellStyle name="40% - Accent5 8" xfId="52159" hidden="1"/>
    <cellStyle name="40% - Accent5 8" xfId="50871" hidden="1"/>
    <cellStyle name="40% - Accent5 8" xfId="52138" hidden="1"/>
    <cellStyle name="40% - Accent5 8" xfId="52366" hidden="1"/>
    <cellStyle name="40% - Accent5 8" xfId="52444" hidden="1"/>
    <cellStyle name="40% - Accent5 8" xfId="52506" hidden="1"/>
    <cellStyle name="40% - Accent5 8" xfId="52703" hidden="1"/>
    <cellStyle name="40% - Accent5 8" xfId="52781" hidden="1"/>
    <cellStyle name="40% - Accent5 8" xfId="52843" hidden="1"/>
    <cellStyle name="40% - Accent5 8" xfId="53040" hidden="1"/>
    <cellStyle name="40% - Accent5 8" xfId="53144" hidden="1"/>
    <cellStyle name="40% - Accent5 8" xfId="53215" hidden="1"/>
    <cellStyle name="40% - Accent5 8" xfId="53292" hidden="1"/>
    <cellStyle name="40% - Accent5 8" xfId="53370" hidden="1"/>
    <cellStyle name="40% - Accent5 8" xfId="53954" hidden="1"/>
    <cellStyle name="40% - Accent5 8" xfId="54031" hidden="1"/>
    <cellStyle name="40% - Accent5 8" xfId="54110" hidden="1"/>
    <cellStyle name="40% - Accent5 8" xfId="54181" hidden="1"/>
    <cellStyle name="40% - Accent5 8" xfId="54393" hidden="1"/>
    <cellStyle name="40% - Accent5 8" xfId="53856" hidden="1"/>
    <cellStyle name="40% - Accent5 8" xfId="54365" hidden="1"/>
    <cellStyle name="40% - Accent5 8" xfId="54626" hidden="1"/>
    <cellStyle name="40% - Accent5 8" xfId="54704" hidden="1"/>
    <cellStyle name="40% - Accent5 8" xfId="54770" hidden="1"/>
    <cellStyle name="40% - Accent5 8" xfId="54951" hidden="1"/>
    <cellStyle name="40% - Accent5 8" xfId="53663" hidden="1"/>
    <cellStyle name="40% - Accent5 8" xfId="54930" hidden="1"/>
    <cellStyle name="40% - Accent5 8" xfId="55158" hidden="1"/>
    <cellStyle name="40% - Accent5 8" xfId="55236" hidden="1"/>
    <cellStyle name="40% - Accent5 8" xfId="55298" hidden="1"/>
    <cellStyle name="40% - Accent5 8" xfId="55495" hidden="1"/>
    <cellStyle name="40% - Accent5 8" xfId="55573" hidden="1"/>
    <cellStyle name="40% - Accent5 8" xfId="55635" hidden="1"/>
    <cellStyle name="40% - Accent5 8" xfId="55832" hidden="1"/>
    <cellStyle name="40% - Accent5 8" xfId="55936" hidden="1"/>
    <cellStyle name="40% - Accent5 8" xfId="56007" hidden="1"/>
    <cellStyle name="40% - Accent5 8" xfId="56084" hidden="1"/>
    <cellStyle name="40% - Accent5 8" xfId="56162" hidden="1"/>
    <cellStyle name="40% - Accent5 8" xfId="56746" hidden="1"/>
    <cellStyle name="40% - Accent5 8" xfId="56823" hidden="1"/>
    <cellStyle name="40% - Accent5 8" xfId="56902" hidden="1"/>
    <cellStyle name="40% - Accent5 8" xfId="56973" hidden="1"/>
    <cellStyle name="40% - Accent5 8" xfId="57185" hidden="1"/>
    <cellStyle name="40% - Accent5 8" xfId="56648" hidden="1"/>
    <cellStyle name="40% - Accent5 8" xfId="57157" hidden="1"/>
    <cellStyle name="40% - Accent5 8" xfId="57418" hidden="1"/>
    <cellStyle name="40% - Accent5 8" xfId="57496" hidden="1"/>
    <cellStyle name="40% - Accent5 8" xfId="57562" hidden="1"/>
    <cellStyle name="40% - Accent5 8" xfId="57743" hidden="1"/>
    <cellStyle name="40% - Accent5 8" xfId="56455" hidden="1"/>
    <cellStyle name="40% - Accent5 8" xfId="57722" hidden="1"/>
    <cellStyle name="40% - Accent5 8" xfId="57950" hidden="1"/>
    <cellStyle name="40% - Accent5 8" xfId="58028" hidden="1"/>
    <cellStyle name="40% - Accent5 8" xfId="58090" hidden="1"/>
    <cellStyle name="40% - Accent5 8" xfId="58287" hidden="1"/>
    <cellStyle name="40% - Accent5 8" xfId="58365" hidden="1"/>
    <cellStyle name="40% - Accent5 8" xfId="58427" hidden="1"/>
    <cellStyle name="40% - Accent5 8" xfId="58624" hidden="1"/>
    <cellStyle name="40% - Accent5 9" xfId="66" hidden="1"/>
    <cellStyle name="40% - Accent5 9" xfId="142" hidden="1"/>
    <cellStyle name="40% - Accent5 9" xfId="219" hidden="1"/>
    <cellStyle name="40% - Accent5 9" xfId="397" hidden="1"/>
    <cellStyle name="40% - Accent5 9" xfId="1402" hidden="1"/>
    <cellStyle name="40% - Accent5 9" xfId="1547" hidden="1"/>
    <cellStyle name="40% - Accent5 9" xfId="1679" hidden="1"/>
    <cellStyle name="40% - Accent5 9" xfId="2107" hidden="1"/>
    <cellStyle name="40% - Accent5 9" xfId="1264" hidden="1"/>
    <cellStyle name="40% - Accent5 9" xfId="1225" hidden="1"/>
    <cellStyle name="40% - Accent5 9" xfId="2469" hidden="1"/>
    <cellStyle name="40% - Accent5 9" xfId="2606" hidden="1"/>
    <cellStyle name="40% - Accent5 9" xfId="2755" hidden="1"/>
    <cellStyle name="40% - Accent5 9" xfId="3233" hidden="1"/>
    <cellStyle name="40% - Accent5 9" xfId="914" hidden="1"/>
    <cellStyle name="40% - Accent5 9" xfId="940" hidden="1"/>
    <cellStyle name="40% - Accent5 9" xfId="3523" hidden="1"/>
    <cellStyle name="40% - Accent5 9" xfId="3622" hidden="1"/>
    <cellStyle name="40% - Accent5 9" xfId="3714" hidden="1"/>
    <cellStyle name="40% - Accent5 9" xfId="4286" hidden="1"/>
    <cellStyle name="40% - Accent5 9" xfId="4398" hidden="1"/>
    <cellStyle name="40% - Accent5 9" xfId="4512" hidden="1"/>
    <cellStyle name="40% - Accent5 9" xfId="4896" hidden="1"/>
    <cellStyle name="40% - Accent5 9" xfId="4976" hidden="1"/>
    <cellStyle name="40% - Accent5 9" xfId="5502" hidden="1"/>
    <cellStyle name="40% - Accent5 9" xfId="5576" hidden="1"/>
    <cellStyle name="40% - Accent5 9" xfId="5652" hidden="1"/>
    <cellStyle name="40% - Accent5 9" xfId="5730" hidden="1"/>
    <cellStyle name="40% - Accent5 9" xfId="6315" hidden="1"/>
    <cellStyle name="40% - Accent5 9" xfId="6391" hidden="1"/>
    <cellStyle name="40% - Accent5 9" xfId="6470" hidden="1"/>
    <cellStyle name="40% - Accent5 9" xfId="6717" hidden="1"/>
    <cellStyle name="40% - Accent5 9" xfId="6243" hidden="1"/>
    <cellStyle name="40% - Accent5 9" xfId="6208" hidden="1"/>
    <cellStyle name="40% - Accent5 9" xfId="6910" hidden="1"/>
    <cellStyle name="40% - Accent5 9" xfId="6986" hidden="1"/>
    <cellStyle name="40% - Accent5 9" xfId="7064" hidden="1"/>
    <cellStyle name="40% - Accent5 9" xfId="7281" hidden="1"/>
    <cellStyle name="40% - Accent5 9" xfId="6012" hidden="1"/>
    <cellStyle name="40% - Accent5 9" xfId="6037" hidden="1"/>
    <cellStyle name="40% - Accent5 9" xfId="7442" hidden="1"/>
    <cellStyle name="40% - Accent5 9" xfId="7518" hidden="1"/>
    <cellStyle name="40% - Accent5 9" xfId="7596" hidden="1"/>
    <cellStyle name="40% - Accent5 9" xfId="7779" hidden="1"/>
    <cellStyle name="40% - Accent5 9" xfId="7855" hidden="1"/>
    <cellStyle name="40% - Accent5 9" xfId="7933" hidden="1"/>
    <cellStyle name="40% - Accent5 9" xfId="8116" hidden="1"/>
    <cellStyle name="40% - Accent5 9" xfId="8192" hidden="1"/>
    <cellStyle name="40% - Accent5 9" xfId="8294" hidden="1"/>
    <cellStyle name="40% - Accent5 9" xfId="8368" hidden="1"/>
    <cellStyle name="40% - Accent5 9" xfId="8444" hidden="1"/>
    <cellStyle name="40% - Accent5 9" xfId="8522" hidden="1"/>
    <cellStyle name="40% - Accent5 9" xfId="9107" hidden="1"/>
    <cellStyle name="40% - Accent5 9" xfId="9183" hidden="1"/>
    <cellStyle name="40% - Accent5 9" xfId="9262" hidden="1"/>
    <cellStyle name="40% - Accent5 9" xfId="9509" hidden="1"/>
    <cellStyle name="40% - Accent5 9" xfId="9035" hidden="1"/>
    <cellStyle name="40% - Accent5 9" xfId="9000" hidden="1"/>
    <cellStyle name="40% - Accent5 9" xfId="9702" hidden="1"/>
    <cellStyle name="40% - Accent5 9" xfId="9778" hidden="1"/>
    <cellStyle name="40% - Accent5 9" xfId="9856" hidden="1"/>
    <cellStyle name="40% - Accent5 9" xfId="10073" hidden="1"/>
    <cellStyle name="40% - Accent5 9" xfId="8804" hidden="1"/>
    <cellStyle name="40% - Accent5 9" xfId="8829" hidden="1"/>
    <cellStyle name="40% - Accent5 9" xfId="10234" hidden="1"/>
    <cellStyle name="40% - Accent5 9" xfId="10310" hidden="1"/>
    <cellStyle name="40% - Accent5 9" xfId="10388" hidden="1"/>
    <cellStyle name="40% - Accent5 9" xfId="10571" hidden="1"/>
    <cellStyle name="40% - Accent5 9" xfId="10647" hidden="1"/>
    <cellStyle name="40% - Accent5 9" xfId="10725" hidden="1"/>
    <cellStyle name="40% - Accent5 9" xfId="10908" hidden="1"/>
    <cellStyle name="40% - Accent5 9" xfId="10984" hidden="1"/>
    <cellStyle name="40% - Accent5 9" xfId="5412" hidden="1"/>
    <cellStyle name="40% - Accent5 9" xfId="5338" hidden="1"/>
    <cellStyle name="40% - Accent5 9" xfId="5259" hidden="1"/>
    <cellStyle name="40% - Accent5 9" xfId="5175" hidden="1"/>
    <cellStyle name="40% - Accent5 9" xfId="4008" hidden="1"/>
    <cellStyle name="40% - Accent5 9" xfId="3927" hidden="1"/>
    <cellStyle name="40% - Accent5 9" xfId="3842" hidden="1"/>
    <cellStyle name="40% - Accent5 9" xfId="3224" hidden="1"/>
    <cellStyle name="40% - Accent5 9" xfId="4183" hidden="1"/>
    <cellStyle name="40% - Accent5 9" xfId="4220" hidden="1"/>
    <cellStyle name="40% - Accent5 9" xfId="2882" hidden="1"/>
    <cellStyle name="40% - Accent5 9" xfId="2728" hidden="1"/>
    <cellStyle name="40% - Accent5 9" xfId="2565" hidden="1"/>
    <cellStyle name="40% - Accent5 9" xfId="2093" hidden="1"/>
    <cellStyle name="40% - Accent5 9" xfId="4640" hidden="1"/>
    <cellStyle name="40% - Accent5 9" xfId="4610" hidden="1"/>
    <cellStyle name="40% - Accent5 9" xfId="1713" hidden="1"/>
    <cellStyle name="40% - Accent5 9" xfId="1526" hidden="1"/>
    <cellStyle name="40% - Accent5 9" xfId="1360" hidden="1"/>
    <cellStyle name="40% - Accent5 9" xfId="871" hidden="1"/>
    <cellStyle name="40% - Accent5 9" xfId="795" hidden="1"/>
    <cellStyle name="40% - Accent5 9" xfId="717" hidden="1"/>
    <cellStyle name="40% - Accent5 9" xfId="11060" hidden="1"/>
    <cellStyle name="40% - Accent5 9" xfId="11136" hidden="1"/>
    <cellStyle name="40% - Accent5 9" xfId="11238" hidden="1"/>
    <cellStyle name="40% - Accent5 9" xfId="11312" hidden="1"/>
    <cellStyle name="40% - Accent5 9" xfId="11388" hidden="1"/>
    <cellStyle name="40% - Accent5 9" xfId="11466" hidden="1"/>
    <cellStyle name="40% - Accent5 9" xfId="12051" hidden="1"/>
    <cellStyle name="40% - Accent5 9" xfId="12127" hidden="1"/>
    <cellStyle name="40% - Accent5 9" xfId="12206" hidden="1"/>
    <cellStyle name="40% - Accent5 9" xfId="12453" hidden="1"/>
    <cellStyle name="40% - Accent5 9" xfId="11979" hidden="1"/>
    <cellStyle name="40% - Accent5 9" xfId="11944" hidden="1"/>
    <cellStyle name="40% - Accent5 9" xfId="12646" hidden="1"/>
    <cellStyle name="40% - Accent5 9" xfId="12722" hidden="1"/>
    <cellStyle name="40% - Accent5 9" xfId="12800" hidden="1"/>
    <cellStyle name="40% - Accent5 9" xfId="13017" hidden="1"/>
    <cellStyle name="40% - Accent5 9" xfId="11748" hidden="1"/>
    <cellStyle name="40% - Accent5 9" xfId="11773" hidden="1"/>
    <cellStyle name="40% - Accent5 9" xfId="13178" hidden="1"/>
    <cellStyle name="40% - Accent5 9" xfId="13254" hidden="1"/>
    <cellStyle name="40% - Accent5 9" xfId="13332" hidden="1"/>
    <cellStyle name="40% - Accent5 9" xfId="13515" hidden="1"/>
    <cellStyle name="40% - Accent5 9" xfId="13591" hidden="1"/>
    <cellStyle name="40% - Accent5 9" xfId="13669" hidden="1"/>
    <cellStyle name="40% - Accent5 9" xfId="13852" hidden="1"/>
    <cellStyle name="40% - Accent5 9" xfId="13928" hidden="1"/>
    <cellStyle name="40% - Accent5 9" xfId="14030" hidden="1"/>
    <cellStyle name="40% - Accent5 9" xfId="14104" hidden="1"/>
    <cellStyle name="40% - Accent5 9" xfId="14180" hidden="1"/>
    <cellStyle name="40% - Accent5 9" xfId="14258" hidden="1"/>
    <cellStyle name="40% - Accent5 9" xfId="14843" hidden="1"/>
    <cellStyle name="40% - Accent5 9" xfId="14919" hidden="1"/>
    <cellStyle name="40% - Accent5 9" xfId="14998" hidden="1"/>
    <cellStyle name="40% - Accent5 9" xfId="15245" hidden="1"/>
    <cellStyle name="40% - Accent5 9" xfId="14771" hidden="1"/>
    <cellStyle name="40% - Accent5 9" xfId="14736" hidden="1"/>
    <cellStyle name="40% - Accent5 9" xfId="15438" hidden="1"/>
    <cellStyle name="40% - Accent5 9" xfId="15514" hidden="1"/>
    <cellStyle name="40% - Accent5 9" xfId="15592" hidden="1"/>
    <cellStyle name="40% - Accent5 9" xfId="15809" hidden="1"/>
    <cellStyle name="40% - Accent5 9" xfId="14540" hidden="1"/>
    <cellStyle name="40% - Accent5 9" xfId="14565" hidden="1"/>
    <cellStyle name="40% - Accent5 9" xfId="15970" hidden="1"/>
    <cellStyle name="40% - Accent5 9" xfId="16046" hidden="1"/>
    <cellStyle name="40% - Accent5 9" xfId="16124" hidden="1"/>
    <cellStyle name="40% - Accent5 9" xfId="16307" hidden="1"/>
    <cellStyle name="40% - Accent5 9" xfId="16383" hidden="1"/>
    <cellStyle name="40% - Accent5 9" xfId="16461" hidden="1"/>
    <cellStyle name="40% - Accent5 9" xfId="16644" hidden="1"/>
    <cellStyle name="40% - Accent5 9" xfId="16720" hidden="1"/>
    <cellStyle name="40% - Accent5 9" xfId="16863" hidden="1"/>
    <cellStyle name="40% - Accent5 9" xfId="16937" hidden="1"/>
    <cellStyle name="40% - Accent5 9" xfId="17013" hidden="1"/>
    <cellStyle name="40% - Accent5 9" xfId="17091" hidden="1"/>
    <cellStyle name="40% - Accent5 9" xfId="17676" hidden="1"/>
    <cellStyle name="40% - Accent5 9" xfId="17752" hidden="1"/>
    <cellStyle name="40% - Accent5 9" xfId="17831" hidden="1"/>
    <cellStyle name="40% - Accent5 9" xfId="18078" hidden="1"/>
    <cellStyle name="40% - Accent5 9" xfId="17604" hidden="1"/>
    <cellStyle name="40% - Accent5 9" xfId="17569" hidden="1"/>
    <cellStyle name="40% - Accent5 9" xfId="18271" hidden="1"/>
    <cellStyle name="40% - Accent5 9" xfId="18347" hidden="1"/>
    <cellStyle name="40% - Accent5 9" xfId="18425" hidden="1"/>
    <cellStyle name="40% - Accent5 9" xfId="18642" hidden="1"/>
    <cellStyle name="40% - Accent5 9" xfId="17373" hidden="1"/>
    <cellStyle name="40% - Accent5 9" xfId="17398" hidden="1"/>
    <cellStyle name="40% - Accent5 9" xfId="18803" hidden="1"/>
    <cellStyle name="40% - Accent5 9" xfId="18879" hidden="1"/>
    <cellStyle name="40% - Accent5 9" xfId="18957" hidden="1"/>
    <cellStyle name="40% - Accent5 9" xfId="19140" hidden="1"/>
    <cellStyle name="40% - Accent5 9" xfId="19216" hidden="1"/>
    <cellStyle name="40% - Accent5 9" xfId="19294" hidden="1"/>
    <cellStyle name="40% - Accent5 9" xfId="19477" hidden="1"/>
    <cellStyle name="40% - Accent5 9" xfId="19553" hidden="1"/>
    <cellStyle name="40% - Accent5 9" xfId="19656" hidden="1"/>
    <cellStyle name="40% - Accent5 9" xfId="19730" hidden="1"/>
    <cellStyle name="40% - Accent5 9" xfId="19806" hidden="1"/>
    <cellStyle name="40% - Accent5 9" xfId="19884" hidden="1"/>
    <cellStyle name="40% - Accent5 9" xfId="20469" hidden="1"/>
    <cellStyle name="40% - Accent5 9" xfId="20545" hidden="1"/>
    <cellStyle name="40% - Accent5 9" xfId="20624" hidden="1"/>
    <cellStyle name="40% - Accent5 9" xfId="20871" hidden="1"/>
    <cellStyle name="40% - Accent5 9" xfId="20397" hidden="1"/>
    <cellStyle name="40% - Accent5 9" xfId="20362" hidden="1"/>
    <cellStyle name="40% - Accent5 9" xfId="21064" hidden="1"/>
    <cellStyle name="40% - Accent5 9" xfId="21140" hidden="1"/>
    <cellStyle name="40% - Accent5 9" xfId="21218" hidden="1"/>
    <cellStyle name="40% - Accent5 9" xfId="21435" hidden="1"/>
    <cellStyle name="40% - Accent5 9" xfId="20166" hidden="1"/>
    <cellStyle name="40% - Accent5 9" xfId="20191" hidden="1"/>
    <cellStyle name="40% - Accent5 9" xfId="21596" hidden="1"/>
    <cellStyle name="40% - Accent5 9" xfId="21672" hidden="1"/>
    <cellStyle name="40% - Accent5 9" xfId="21750" hidden="1"/>
    <cellStyle name="40% - Accent5 9" xfId="21933" hidden="1"/>
    <cellStyle name="40% - Accent5 9" xfId="22009" hidden="1"/>
    <cellStyle name="40% - Accent5 9" xfId="22087" hidden="1"/>
    <cellStyle name="40% - Accent5 9" xfId="22270" hidden="1"/>
    <cellStyle name="40% - Accent5 9" xfId="22346" hidden="1"/>
    <cellStyle name="40% - Accent5 9" xfId="22448" hidden="1"/>
    <cellStyle name="40% - Accent5 9" xfId="22522" hidden="1"/>
    <cellStyle name="40% - Accent5 9" xfId="22598" hidden="1"/>
    <cellStyle name="40% - Accent5 9" xfId="22676" hidden="1"/>
    <cellStyle name="40% - Accent5 9" xfId="23261" hidden="1"/>
    <cellStyle name="40% - Accent5 9" xfId="23337" hidden="1"/>
    <cellStyle name="40% - Accent5 9" xfId="23416" hidden="1"/>
    <cellStyle name="40% - Accent5 9" xfId="23663" hidden="1"/>
    <cellStyle name="40% - Accent5 9" xfId="23189" hidden="1"/>
    <cellStyle name="40% - Accent5 9" xfId="23154" hidden="1"/>
    <cellStyle name="40% - Accent5 9" xfId="23856" hidden="1"/>
    <cellStyle name="40% - Accent5 9" xfId="23932" hidden="1"/>
    <cellStyle name="40% - Accent5 9" xfId="24010" hidden="1"/>
    <cellStyle name="40% - Accent5 9" xfId="24227" hidden="1"/>
    <cellStyle name="40% - Accent5 9" xfId="22958" hidden="1"/>
    <cellStyle name="40% - Accent5 9" xfId="22983" hidden="1"/>
    <cellStyle name="40% - Accent5 9" xfId="24388" hidden="1"/>
    <cellStyle name="40% - Accent5 9" xfId="24464" hidden="1"/>
    <cellStyle name="40% - Accent5 9" xfId="24542" hidden="1"/>
    <cellStyle name="40% - Accent5 9" xfId="24725" hidden="1"/>
    <cellStyle name="40% - Accent5 9" xfId="24801" hidden="1"/>
    <cellStyle name="40% - Accent5 9" xfId="24879" hidden="1"/>
    <cellStyle name="40% - Accent5 9" xfId="25062" hidden="1"/>
    <cellStyle name="40% - Accent5 9" xfId="25138" hidden="1"/>
    <cellStyle name="40% - Accent5 9" xfId="25241" hidden="1"/>
    <cellStyle name="40% - Accent5 9" xfId="25315" hidden="1"/>
    <cellStyle name="40% - Accent5 9" xfId="25391" hidden="1"/>
    <cellStyle name="40% - Accent5 9" xfId="25469" hidden="1"/>
    <cellStyle name="40% - Accent5 9" xfId="26054" hidden="1"/>
    <cellStyle name="40% - Accent5 9" xfId="26130" hidden="1"/>
    <cellStyle name="40% - Accent5 9" xfId="26209" hidden="1"/>
    <cellStyle name="40% - Accent5 9" xfId="26456" hidden="1"/>
    <cellStyle name="40% - Accent5 9" xfId="25982" hidden="1"/>
    <cellStyle name="40% - Accent5 9" xfId="25947" hidden="1"/>
    <cellStyle name="40% - Accent5 9" xfId="26649" hidden="1"/>
    <cellStyle name="40% - Accent5 9" xfId="26725" hidden="1"/>
    <cellStyle name="40% - Accent5 9" xfId="26803" hidden="1"/>
    <cellStyle name="40% - Accent5 9" xfId="27020" hidden="1"/>
    <cellStyle name="40% - Accent5 9" xfId="25751" hidden="1"/>
    <cellStyle name="40% - Accent5 9" xfId="25776" hidden="1"/>
    <cellStyle name="40% - Accent5 9" xfId="27181" hidden="1"/>
    <cellStyle name="40% - Accent5 9" xfId="27257" hidden="1"/>
    <cellStyle name="40% - Accent5 9" xfId="27335" hidden="1"/>
    <cellStyle name="40% - Accent5 9" xfId="27518" hidden="1"/>
    <cellStyle name="40% - Accent5 9" xfId="27594" hidden="1"/>
    <cellStyle name="40% - Accent5 9" xfId="27672" hidden="1"/>
    <cellStyle name="40% - Accent5 9" xfId="27855" hidden="1"/>
    <cellStyle name="40% - Accent5 9" xfId="27931" hidden="1"/>
    <cellStyle name="40% - Accent5 9" xfId="28034" hidden="1"/>
    <cellStyle name="40% - Accent5 9" xfId="28108" hidden="1"/>
    <cellStyle name="40% - Accent5 9" xfId="28184" hidden="1"/>
    <cellStyle name="40% - Accent5 9" xfId="28262" hidden="1"/>
    <cellStyle name="40% - Accent5 9" xfId="28847" hidden="1"/>
    <cellStyle name="40% - Accent5 9" xfId="28923" hidden="1"/>
    <cellStyle name="40% - Accent5 9" xfId="29002" hidden="1"/>
    <cellStyle name="40% - Accent5 9" xfId="29249" hidden="1"/>
    <cellStyle name="40% - Accent5 9" xfId="28775" hidden="1"/>
    <cellStyle name="40% - Accent5 9" xfId="28740" hidden="1"/>
    <cellStyle name="40% - Accent5 9" xfId="29442" hidden="1"/>
    <cellStyle name="40% - Accent5 9" xfId="29518" hidden="1"/>
    <cellStyle name="40% - Accent5 9" xfId="29596" hidden="1"/>
    <cellStyle name="40% - Accent5 9" xfId="29813" hidden="1"/>
    <cellStyle name="40% - Accent5 9" xfId="28544" hidden="1"/>
    <cellStyle name="40% - Accent5 9" xfId="28569" hidden="1"/>
    <cellStyle name="40% - Accent5 9" xfId="29974" hidden="1"/>
    <cellStyle name="40% - Accent5 9" xfId="30050" hidden="1"/>
    <cellStyle name="40% - Accent5 9" xfId="30128" hidden="1"/>
    <cellStyle name="40% - Accent5 9" xfId="30311" hidden="1"/>
    <cellStyle name="40% - Accent5 9" xfId="30387" hidden="1"/>
    <cellStyle name="40% - Accent5 9" xfId="30465" hidden="1"/>
    <cellStyle name="40% - Accent5 9" xfId="30648" hidden="1"/>
    <cellStyle name="40% - Accent5 9" xfId="30724" hidden="1"/>
    <cellStyle name="40% - Accent5 9" xfId="30826" hidden="1"/>
    <cellStyle name="40% - Accent5 9" xfId="30900" hidden="1"/>
    <cellStyle name="40% - Accent5 9" xfId="30976" hidden="1"/>
    <cellStyle name="40% - Accent5 9" xfId="31054" hidden="1"/>
    <cellStyle name="40% - Accent5 9" xfId="31639" hidden="1"/>
    <cellStyle name="40% - Accent5 9" xfId="31715" hidden="1"/>
    <cellStyle name="40% - Accent5 9" xfId="31794" hidden="1"/>
    <cellStyle name="40% - Accent5 9" xfId="32041" hidden="1"/>
    <cellStyle name="40% - Accent5 9" xfId="31567" hidden="1"/>
    <cellStyle name="40% - Accent5 9" xfId="31532" hidden="1"/>
    <cellStyle name="40% - Accent5 9" xfId="32234" hidden="1"/>
    <cellStyle name="40% - Accent5 9" xfId="32310" hidden="1"/>
    <cellStyle name="40% - Accent5 9" xfId="32388" hidden="1"/>
    <cellStyle name="40% - Accent5 9" xfId="32605" hidden="1"/>
    <cellStyle name="40% - Accent5 9" xfId="31336" hidden="1"/>
    <cellStyle name="40% - Accent5 9" xfId="31361" hidden="1"/>
    <cellStyle name="40% - Accent5 9" xfId="32766" hidden="1"/>
    <cellStyle name="40% - Accent5 9" xfId="32842" hidden="1"/>
    <cellStyle name="40% - Accent5 9" xfId="32920" hidden="1"/>
    <cellStyle name="40% - Accent5 9" xfId="33103" hidden="1"/>
    <cellStyle name="40% - Accent5 9" xfId="33179" hidden="1"/>
    <cellStyle name="40% - Accent5 9" xfId="33257" hidden="1"/>
    <cellStyle name="40% - Accent5 9" xfId="33440" hidden="1"/>
    <cellStyle name="40% - Accent5 9" xfId="33516" hidden="1"/>
    <cellStyle name="40% - Accent5 9" xfId="33617" hidden="1"/>
    <cellStyle name="40% - Accent5 9" xfId="33691" hidden="1"/>
    <cellStyle name="40% - Accent5 9" xfId="33767" hidden="1"/>
    <cellStyle name="40% - Accent5 9" xfId="33845" hidden="1"/>
    <cellStyle name="40% - Accent5 9" xfId="34430" hidden="1"/>
    <cellStyle name="40% - Accent5 9" xfId="34506" hidden="1"/>
    <cellStyle name="40% - Accent5 9" xfId="34585" hidden="1"/>
    <cellStyle name="40% - Accent5 9" xfId="34832" hidden="1"/>
    <cellStyle name="40% - Accent5 9" xfId="34358" hidden="1"/>
    <cellStyle name="40% - Accent5 9" xfId="34323" hidden="1"/>
    <cellStyle name="40% - Accent5 9" xfId="35025" hidden="1"/>
    <cellStyle name="40% - Accent5 9" xfId="35101" hidden="1"/>
    <cellStyle name="40% - Accent5 9" xfId="35179" hidden="1"/>
    <cellStyle name="40% - Accent5 9" xfId="35396" hidden="1"/>
    <cellStyle name="40% - Accent5 9" xfId="34127" hidden="1"/>
    <cellStyle name="40% - Accent5 9" xfId="34152" hidden="1"/>
    <cellStyle name="40% - Accent5 9" xfId="35557" hidden="1"/>
    <cellStyle name="40% - Accent5 9" xfId="35633" hidden="1"/>
    <cellStyle name="40% - Accent5 9" xfId="35711" hidden="1"/>
    <cellStyle name="40% - Accent5 9" xfId="35894" hidden="1"/>
    <cellStyle name="40% - Accent5 9" xfId="35970" hidden="1"/>
    <cellStyle name="40% - Accent5 9" xfId="36048" hidden="1"/>
    <cellStyle name="40% - Accent5 9" xfId="36231" hidden="1"/>
    <cellStyle name="40% - Accent5 9" xfId="36307" hidden="1"/>
    <cellStyle name="40% - Accent5 9" xfId="36409" hidden="1"/>
    <cellStyle name="40% - Accent5 9" xfId="36483" hidden="1"/>
    <cellStyle name="40% - Accent5 9" xfId="36559" hidden="1"/>
    <cellStyle name="40% - Accent5 9" xfId="36637" hidden="1"/>
    <cellStyle name="40% - Accent5 9" xfId="37222" hidden="1"/>
    <cellStyle name="40% - Accent5 9" xfId="37298" hidden="1"/>
    <cellStyle name="40% - Accent5 9" xfId="37377" hidden="1"/>
    <cellStyle name="40% - Accent5 9" xfId="37624" hidden="1"/>
    <cellStyle name="40% - Accent5 9" xfId="37150" hidden="1"/>
    <cellStyle name="40% - Accent5 9" xfId="37115" hidden="1"/>
    <cellStyle name="40% - Accent5 9" xfId="37817" hidden="1"/>
    <cellStyle name="40% - Accent5 9" xfId="37893" hidden="1"/>
    <cellStyle name="40% - Accent5 9" xfId="37971" hidden="1"/>
    <cellStyle name="40% - Accent5 9" xfId="38188" hidden="1"/>
    <cellStyle name="40% - Accent5 9" xfId="36919" hidden="1"/>
    <cellStyle name="40% - Accent5 9" xfId="36944" hidden="1"/>
    <cellStyle name="40% - Accent5 9" xfId="38349" hidden="1"/>
    <cellStyle name="40% - Accent5 9" xfId="38425" hidden="1"/>
    <cellStyle name="40% - Accent5 9" xfId="38503" hidden="1"/>
    <cellStyle name="40% - Accent5 9" xfId="38686" hidden="1"/>
    <cellStyle name="40% - Accent5 9" xfId="38762" hidden="1"/>
    <cellStyle name="40% - Accent5 9" xfId="38840" hidden="1"/>
    <cellStyle name="40% - Accent5 9" xfId="39023" hidden="1"/>
    <cellStyle name="40% - Accent5 9" xfId="39099" hidden="1"/>
    <cellStyle name="40% - Accent5 9" xfId="39201" hidden="1"/>
    <cellStyle name="40% - Accent5 9" xfId="39275" hidden="1"/>
    <cellStyle name="40% - Accent5 9" xfId="39351" hidden="1"/>
    <cellStyle name="40% - Accent5 9" xfId="39429" hidden="1"/>
    <cellStyle name="40% - Accent5 9" xfId="40014" hidden="1"/>
    <cellStyle name="40% - Accent5 9" xfId="40090" hidden="1"/>
    <cellStyle name="40% - Accent5 9" xfId="40169" hidden="1"/>
    <cellStyle name="40% - Accent5 9" xfId="40416" hidden="1"/>
    <cellStyle name="40% - Accent5 9" xfId="39942" hidden="1"/>
    <cellStyle name="40% - Accent5 9" xfId="39907" hidden="1"/>
    <cellStyle name="40% - Accent5 9" xfId="40609" hidden="1"/>
    <cellStyle name="40% - Accent5 9" xfId="40685" hidden="1"/>
    <cellStyle name="40% - Accent5 9" xfId="40763" hidden="1"/>
    <cellStyle name="40% - Accent5 9" xfId="40980" hidden="1"/>
    <cellStyle name="40% - Accent5 9" xfId="39711" hidden="1"/>
    <cellStyle name="40% - Accent5 9" xfId="39736" hidden="1"/>
    <cellStyle name="40% - Accent5 9" xfId="41141" hidden="1"/>
    <cellStyle name="40% - Accent5 9" xfId="41217" hidden="1"/>
    <cellStyle name="40% - Accent5 9" xfId="41295" hidden="1"/>
    <cellStyle name="40% - Accent5 9" xfId="41478" hidden="1"/>
    <cellStyle name="40% - Accent5 9" xfId="41554" hidden="1"/>
    <cellStyle name="40% - Accent5 9" xfId="41632" hidden="1"/>
    <cellStyle name="40% - Accent5 9" xfId="41815" hidden="1"/>
    <cellStyle name="40% - Accent5 9" xfId="41891" hidden="1"/>
    <cellStyle name="40% - Accent5 9" xfId="41991" hidden="1"/>
    <cellStyle name="40% - Accent5 9" xfId="42065" hidden="1"/>
    <cellStyle name="40% - Accent5 9" xfId="42141" hidden="1"/>
    <cellStyle name="40% - Accent5 9" xfId="42219" hidden="1"/>
    <cellStyle name="40% - Accent5 9" xfId="42804" hidden="1"/>
    <cellStyle name="40% - Accent5 9" xfId="42880" hidden="1"/>
    <cellStyle name="40% - Accent5 9" xfId="42959" hidden="1"/>
    <cellStyle name="40% - Accent5 9" xfId="43206" hidden="1"/>
    <cellStyle name="40% - Accent5 9" xfId="42732" hidden="1"/>
    <cellStyle name="40% - Accent5 9" xfId="42697" hidden="1"/>
    <cellStyle name="40% - Accent5 9" xfId="43399" hidden="1"/>
    <cellStyle name="40% - Accent5 9" xfId="43475" hidden="1"/>
    <cellStyle name="40% - Accent5 9" xfId="43553" hidden="1"/>
    <cellStyle name="40% - Accent5 9" xfId="43770" hidden="1"/>
    <cellStyle name="40% - Accent5 9" xfId="42501" hidden="1"/>
    <cellStyle name="40% - Accent5 9" xfId="42526" hidden="1"/>
    <cellStyle name="40% - Accent5 9" xfId="43931" hidden="1"/>
    <cellStyle name="40% - Accent5 9" xfId="44007" hidden="1"/>
    <cellStyle name="40% - Accent5 9" xfId="44085" hidden="1"/>
    <cellStyle name="40% - Accent5 9" xfId="44268" hidden="1"/>
    <cellStyle name="40% - Accent5 9" xfId="44344" hidden="1"/>
    <cellStyle name="40% - Accent5 9" xfId="44422" hidden="1"/>
    <cellStyle name="40% - Accent5 9" xfId="44605" hidden="1"/>
    <cellStyle name="40% - Accent5 9" xfId="44681" hidden="1"/>
    <cellStyle name="40% - Accent5 9" xfId="44783" hidden="1"/>
    <cellStyle name="40% - Accent5 9" xfId="44857" hidden="1"/>
    <cellStyle name="40% - Accent5 9" xfId="44933" hidden="1"/>
    <cellStyle name="40% - Accent5 9" xfId="45011" hidden="1"/>
    <cellStyle name="40% - Accent5 9" xfId="45596" hidden="1"/>
    <cellStyle name="40% - Accent5 9" xfId="45672" hidden="1"/>
    <cellStyle name="40% - Accent5 9" xfId="45751" hidden="1"/>
    <cellStyle name="40% - Accent5 9" xfId="45998" hidden="1"/>
    <cellStyle name="40% - Accent5 9" xfId="45524" hidden="1"/>
    <cellStyle name="40% - Accent5 9" xfId="45489" hidden="1"/>
    <cellStyle name="40% - Accent5 9" xfId="46191" hidden="1"/>
    <cellStyle name="40% - Accent5 9" xfId="46267" hidden="1"/>
    <cellStyle name="40% - Accent5 9" xfId="46345" hidden="1"/>
    <cellStyle name="40% - Accent5 9" xfId="46562" hidden="1"/>
    <cellStyle name="40% - Accent5 9" xfId="45293" hidden="1"/>
    <cellStyle name="40% - Accent5 9" xfId="45318" hidden="1"/>
    <cellStyle name="40% - Accent5 9" xfId="46723" hidden="1"/>
    <cellStyle name="40% - Accent5 9" xfId="46799" hidden="1"/>
    <cellStyle name="40% - Accent5 9" xfId="46877" hidden="1"/>
    <cellStyle name="40% - Accent5 9" xfId="47060" hidden="1"/>
    <cellStyle name="40% - Accent5 9" xfId="47136" hidden="1"/>
    <cellStyle name="40% - Accent5 9" xfId="47214" hidden="1"/>
    <cellStyle name="40% - Accent5 9" xfId="47397" hidden="1"/>
    <cellStyle name="40% - Accent5 9" xfId="47473" hidden="1"/>
    <cellStyle name="40% - Accent5 9" xfId="47575" hidden="1"/>
    <cellStyle name="40% - Accent5 9" xfId="47649" hidden="1"/>
    <cellStyle name="40% - Accent5 9" xfId="47725" hidden="1"/>
    <cellStyle name="40% - Accent5 9" xfId="47803" hidden="1"/>
    <cellStyle name="40% - Accent5 9" xfId="48388" hidden="1"/>
    <cellStyle name="40% - Accent5 9" xfId="48464" hidden="1"/>
    <cellStyle name="40% - Accent5 9" xfId="48543" hidden="1"/>
    <cellStyle name="40% - Accent5 9" xfId="48790" hidden="1"/>
    <cellStyle name="40% - Accent5 9" xfId="48316" hidden="1"/>
    <cellStyle name="40% - Accent5 9" xfId="48281" hidden="1"/>
    <cellStyle name="40% - Accent5 9" xfId="48983" hidden="1"/>
    <cellStyle name="40% - Accent5 9" xfId="49059" hidden="1"/>
    <cellStyle name="40% - Accent5 9" xfId="49137" hidden="1"/>
    <cellStyle name="40% - Accent5 9" xfId="49354" hidden="1"/>
    <cellStyle name="40% - Accent5 9" xfId="48085" hidden="1"/>
    <cellStyle name="40% - Accent5 9" xfId="48110" hidden="1"/>
    <cellStyle name="40% - Accent5 9" xfId="49515" hidden="1"/>
    <cellStyle name="40% - Accent5 9" xfId="49591" hidden="1"/>
    <cellStyle name="40% - Accent5 9" xfId="49669" hidden="1"/>
    <cellStyle name="40% - Accent5 9" xfId="49852" hidden="1"/>
    <cellStyle name="40% - Accent5 9" xfId="49928" hidden="1"/>
    <cellStyle name="40% - Accent5 9" xfId="50006" hidden="1"/>
    <cellStyle name="40% - Accent5 9" xfId="50189" hidden="1"/>
    <cellStyle name="40% - Accent5 9" xfId="50265" hidden="1"/>
    <cellStyle name="40% - Accent5 9" xfId="50365" hidden="1"/>
    <cellStyle name="40% - Accent5 9" xfId="50439" hidden="1"/>
    <cellStyle name="40% - Accent5 9" xfId="50515" hidden="1"/>
    <cellStyle name="40% - Accent5 9" xfId="50593" hidden="1"/>
    <cellStyle name="40% - Accent5 9" xfId="51178" hidden="1"/>
    <cellStyle name="40% - Accent5 9" xfId="51254" hidden="1"/>
    <cellStyle name="40% - Accent5 9" xfId="51333" hidden="1"/>
    <cellStyle name="40% - Accent5 9" xfId="51580" hidden="1"/>
    <cellStyle name="40% - Accent5 9" xfId="51106" hidden="1"/>
    <cellStyle name="40% - Accent5 9" xfId="51071" hidden="1"/>
    <cellStyle name="40% - Accent5 9" xfId="51773" hidden="1"/>
    <cellStyle name="40% - Accent5 9" xfId="51849" hidden="1"/>
    <cellStyle name="40% - Accent5 9" xfId="51927" hidden="1"/>
    <cellStyle name="40% - Accent5 9" xfId="52144" hidden="1"/>
    <cellStyle name="40% - Accent5 9" xfId="50875" hidden="1"/>
    <cellStyle name="40% - Accent5 9" xfId="50900" hidden="1"/>
    <cellStyle name="40% - Accent5 9" xfId="52305" hidden="1"/>
    <cellStyle name="40% - Accent5 9" xfId="52381" hidden="1"/>
    <cellStyle name="40% - Accent5 9" xfId="52459" hidden="1"/>
    <cellStyle name="40% - Accent5 9" xfId="52642" hidden="1"/>
    <cellStyle name="40% - Accent5 9" xfId="52718" hidden="1"/>
    <cellStyle name="40% - Accent5 9" xfId="52796" hidden="1"/>
    <cellStyle name="40% - Accent5 9" xfId="52979" hidden="1"/>
    <cellStyle name="40% - Accent5 9" xfId="53055" hidden="1"/>
    <cellStyle name="40% - Accent5 9" xfId="53157" hidden="1"/>
    <cellStyle name="40% - Accent5 9" xfId="53231" hidden="1"/>
    <cellStyle name="40% - Accent5 9" xfId="53307" hidden="1"/>
    <cellStyle name="40% - Accent5 9" xfId="53385" hidden="1"/>
    <cellStyle name="40% - Accent5 9" xfId="53970" hidden="1"/>
    <cellStyle name="40% - Accent5 9" xfId="54046" hidden="1"/>
    <cellStyle name="40% - Accent5 9" xfId="54125" hidden="1"/>
    <cellStyle name="40% - Accent5 9" xfId="54372" hidden="1"/>
    <cellStyle name="40% - Accent5 9" xfId="53898" hidden="1"/>
    <cellStyle name="40% - Accent5 9" xfId="53863" hidden="1"/>
    <cellStyle name="40% - Accent5 9" xfId="54565" hidden="1"/>
    <cellStyle name="40% - Accent5 9" xfId="54641" hidden="1"/>
    <cellStyle name="40% - Accent5 9" xfId="54719" hidden="1"/>
    <cellStyle name="40% - Accent5 9" xfId="54936" hidden="1"/>
    <cellStyle name="40% - Accent5 9" xfId="53667" hidden="1"/>
    <cellStyle name="40% - Accent5 9" xfId="53692" hidden="1"/>
    <cellStyle name="40% - Accent5 9" xfId="55097" hidden="1"/>
    <cellStyle name="40% - Accent5 9" xfId="55173" hidden="1"/>
    <cellStyle name="40% - Accent5 9" xfId="55251" hidden="1"/>
    <cellStyle name="40% - Accent5 9" xfId="55434" hidden="1"/>
    <cellStyle name="40% - Accent5 9" xfId="55510" hidden="1"/>
    <cellStyle name="40% - Accent5 9" xfId="55588" hidden="1"/>
    <cellStyle name="40% - Accent5 9" xfId="55771" hidden="1"/>
    <cellStyle name="40% - Accent5 9" xfId="55847" hidden="1"/>
    <cellStyle name="40% - Accent5 9" xfId="55949" hidden="1"/>
    <cellStyle name="40% - Accent5 9" xfId="56023" hidden="1"/>
    <cellStyle name="40% - Accent5 9" xfId="56099" hidden="1"/>
    <cellStyle name="40% - Accent5 9" xfId="56177" hidden="1"/>
    <cellStyle name="40% - Accent5 9" xfId="56762" hidden="1"/>
    <cellStyle name="40% - Accent5 9" xfId="56838" hidden="1"/>
    <cellStyle name="40% - Accent5 9" xfId="56917" hidden="1"/>
    <cellStyle name="40% - Accent5 9" xfId="57164" hidden="1"/>
    <cellStyle name="40% - Accent5 9" xfId="56690" hidden="1"/>
    <cellStyle name="40% - Accent5 9" xfId="56655" hidden="1"/>
    <cellStyle name="40% - Accent5 9" xfId="57357" hidden="1"/>
    <cellStyle name="40% - Accent5 9" xfId="57433" hidden="1"/>
    <cellStyle name="40% - Accent5 9" xfId="57511" hidden="1"/>
    <cellStyle name="40% - Accent5 9" xfId="57728" hidden="1"/>
    <cellStyle name="40% - Accent5 9" xfId="56459" hidden="1"/>
    <cellStyle name="40% - Accent5 9" xfId="56484" hidden="1"/>
    <cellStyle name="40% - Accent5 9" xfId="57889" hidden="1"/>
    <cellStyle name="40% - Accent5 9" xfId="57965" hidden="1"/>
    <cellStyle name="40% - Accent5 9" xfId="58043" hidden="1"/>
    <cellStyle name="40% - Accent5 9" xfId="58226" hidden="1"/>
    <cellStyle name="40% - Accent5 9" xfId="58302" hidden="1"/>
    <cellStyle name="40% - Accent5 9" xfId="58380" hidden="1"/>
    <cellStyle name="40% - Accent5 9" xfId="58563" hidden="1"/>
    <cellStyle name="40% - Accent5 9" xfId="58639" hidden="1"/>
    <cellStyle name="40% - Accent6" xfId="16812" builtinId="51" hidden="1"/>
    <cellStyle name="40% - Accent6 10" xfId="81" hidden="1"/>
    <cellStyle name="40% - Accent6 10" xfId="157" hidden="1"/>
    <cellStyle name="40% - Accent6 10" xfId="250" hidden="1"/>
    <cellStyle name="40% - Accent6 10" xfId="413" hidden="1"/>
    <cellStyle name="40% - Accent6 10" xfId="1420" hidden="1"/>
    <cellStyle name="40% - Accent6 10" xfId="1565" hidden="1"/>
    <cellStyle name="40% - Accent6 10" xfId="1705" hidden="1"/>
    <cellStyle name="40% - Accent6 10" xfId="2130" hidden="1"/>
    <cellStyle name="40% - Accent6 10" xfId="922" hidden="1"/>
    <cellStyle name="40% - Accent6 10" xfId="1237" hidden="1"/>
    <cellStyle name="40% - Accent6 10" xfId="2489" hidden="1"/>
    <cellStyle name="40% - Accent6 10" xfId="2623" hidden="1"/>
    <cellStyle name="40% - Accent6 10" xfId="2773" hidden="1"/>
    <cellStyle name="40% - Accent6 10" xfId="3250" hidden="1"/>
    <cellStyle name="40% - Accent6 10" xfId="1818" hidden="1"/>
    <cellStyle name="40% - Accent6 10" xfId="2273" hidden="1"/>
    <cellStyle name="40% - Accent6 10" xfId="3542" hidden="1"/>
    <cellStyle name="40% - Accent6 10" xfId="3641" hidden="1"/>
    <cellStyle name="40% - Accent6 10" xfId="3732" hidden="1"/>
    <cellStyle name="40% - Accent6 10" xfId="4304" hidden="1"/>
    <cellStyle name="40% - Accent6 10" xfId="4416" hidden="1"/>
    <cellStyle name="40% - Accent6 10" xfId="4528" hidden="1"/>
    <cellStyle name="40% - Accent6 10" xfId="4913" hidden="1"/>
    <cellStyle name="40% - Accent6 10" xfId="4992" hidden="1"/>
    <cellStyle name="40% - Accent6 10" xfId="5517" hidden="1"/>
    <cellStyle name="40% - Accent6 10" xfId="5591" hidden="1"/>
    <cellStyle name="40% - Accent6 10" xfId="5667" hidden="1"/>
    <cellStyle name="40% - Accent6 10" xfId="5745" hidden="1"/>
    <cellStyle name="40% - Accent6 10" xfId="6330" hidden="1"/>
    <cellStyle name="40% - Accent6 10" xfId="6406" hidden="1"/>
    <cellStyle name="40% - Accent6 10" xfId="6485" hidden="1"/>
    <cellStyle name="40% - Accent6 10" xfId="6740" hidden="1"/>
    <cellStyle name="40% - Accent6 10" xfId="6019" hidden="1"/>
    <cellStyle name="40% - Accent6 10" xfId="6218" hidden="1"/>
    <cellStyle name="40% - Accent6 10" xfId="6925" hidden="1"/>
    <cellStyle name="40% - Accent6 10" xfId="7001" hidden="1"/>
    <cellStyle name="40% - Accent6 10" xfId="7079" hidden="1"/>
    <cellStyle name="40% - Accent6 10" xfId="7298" hidden="1"/>
    <cellStyle name="40% - Accent6 10" xfId="6577" hidden="1"/>
    <cellStyle name="40% - Accent6 10" xfId="6777" hidden="1"/>
    <cellStyle name="40% - Accent6 10" xfId="7457" hidden="1"/>
    <cellStyle name="40% - Accent6 10" xfId="7533" hidden="1"/>
    <cellStyle name="40% - Accent6 10" xfId="7611" hidden="1"/>
    <cellStyle name="40% - Accent6 10" xfId="7794" hidden="1"/>
    <cellStyle name="40% - Accent6 10" xfId="7870" hidden="1"/>
    <cellStyle name="40% - Accent6 10" xfId="7948" hidden="1"/>
    <cellStyle name="40% - Accent6 10" xfId="8131" hidden="1"/>
    <cellStyle name="40% - Accent6 10" xfId="8207" hidden="1"/>
    <cellStyle name="40% - Accent6 10" xfId="8309" hidden="1"/>
    <cellStyle name="40% - Accent6 10" xfId="8383" hidden="1"/>
    <cellStyle name="40% - Accent6 10" xfId="8459" hidden="1"/>
    <cellStyle name="40% - Accent6 10" xfId="8537" hidden="1"/>
    <cellStyle name="40% - Accent6 10" xfId="9122" hidden="1"/>
    <cellStyle name="40% - Accent6 10" xfId="9198" hidden="1"/>
    <cellStyle name="40% - Accent6 10" xfId="9277" hidden="1"/>
    <cellStyle name="40% - Accent6 10" xfId="9532" hidden="1"/>
    <cellStyle name="40% - Accent6 10" xfId="8811" hidden="1"/>
    <cellStyle name="40% - Accent6 10" xfId="9010" hidden="1"/>
    <cellStyle name="40% - Accent6 10" xfId="9717" hidden="1"/>
    <cellStyle name="40% - Accent6 10" xfId="9793" hidden="1"/>
    <cellStyle name="40% - Accent6 10" xfId="9871" hidden="1"/>
    <cellStyle name="40% - Accent6 10" xfId="10090" hidden="1"/>
    <cellStyle name="40% - Accent6 10" xfId="9369" hidden="1"/>
    <cellStyle name="40% - Accent6 10" xfId="9569" hidden="1"/>
    <cellStyle name="40% - Accent6 10" xfId="10249" hidden="1"/>
    <cellStyle name="40% - Accent6 10" xfId="10325" hidden="1"/>
    <cellStyle name="40% - Accent6 10" xfId="10403" hidden="1"/>
    <cellStyle name="40% - Accent6 10" xfId="10586" hidden="1"/>
    <cellStyle name="40% - Accent6 10" xfId="10662" hidden="1"/>
    <cellStyle name="40% - Accent6 10" xfId="10740" hidden="1"/>
    <cellStyle name="40% - Accent6 10" xfId="10923" hidden="1"/>
    <cellStyle name="40% - Accent6 10" xfId="10999" hidden="1"/>
    <cellStyle name="40% - Accent6 10" xfId="5397" hidden="1"/>
    <cellStyle name="40% - Accent6 10" xfId="5323" hidden="1"/>
    <cellStyle name="40% - Accent6 10" xfId="5243" hidden="1"/>
    <cellStyle name="40% - Accent6 10" xfId="5160" hidden="1"/>
    <cellStyle name="40% - Accent6 10" xfId="3992" hidden="1"/>
    <cellStyle name="40% - Accent6 10" xfId="3911" hidden="1"/>
    <cellStyle name="40% - Accent6 10" xfId="3825" hidden="1"/>
    <cellStyle name="40% - Accent6 10" xfId="3201" hidden="1"/>
    <cellStyle name="40% - Accent6 10" xfId="4633" hidden="1"/>
    <cellStyle name="40% - Accent6 10" xfId="4210" hidden="1"/>
    <cellStyle name="40% - Accent6 10" xfId="2859" hidden="1"/>
    <cellStyle name="40% - Accent6 10" xfId="2709" hidden="1"/>
    <cellStyle name="40% - Accent6 10" xfId="2545" hidden="1"/>
    <cellStyle name="40% - Accent6 10" xfId="2076" hidden="1"/>
    <cellStyle name="40% - Accent6 10" xfId="3575" hidden="1"/>
    <cellStyle name="40% - Accent6 10" xfId="3062" hidden="1"/>
    <cellStyle name="40% - Accent6 10" xfId="1676" hidden="1"/>
    <cellStyle name="40% - Accent6 10" xfId="1507" hidden="1"/>
    <cellStyle name="40% - Accent6 10" xfId="1341" hidden="1"/>
    <cellStyle name="40% - Accent6 10" xfId="856" hidden="1"/>
    <cellStyle name="40% - Accent6 10" xfId="780" hidden="1"/>
    <cellStyle name="40% - Accent6 10" xfId="610" hidden="1"/>
    <cellStyle name="40% - Accent6 10" xfId="11075" hidden="1"/>
    <cellStyle name="40% - Accent6 10" xfId="11151" hidden="1"/>
    <cellStyle name="40% - Accent6 10" xfId="11253" hidden="1"/>
    <cellStyle name="40% - Accent6 10" xfId="11327" hidden="1"/>
    <cellStyle name="40% - Accent6 10" xfId="11403" hidden="1"/>
    <cellStyle name="40% - Accent6 10" xfId="11481" hidden="1"/>
    <cellStyle name="40% - Accent6 10" xfId="12066" hidden="1"/>
    <cellStyle name="40% - Accent6 10" xfId="12142" hidden="1"/>
    <cellStyle name="40% - Accent6 10" xfId="12221" hidden="1"/>
    <cellStyle name="40% - Accent6 10" xfId="12476" hidden="1"/>
    <cellStyle name="40% - Accent6 10" xfId="11755" hidden="1"/>
    <cellStyle name="40% - Accent6 10" xfId="11954" hidden="1"/>
    <cellStyle name="40% - Accent6 10" xfId="12661" hidden="1"/>
    <cellStyle name="40% - Accent6 10" xfId="12737" hidden="1"/>
    <cellStyle name="40% - Accent6 10" xfId="12815" hidden="1"/>
    <cellStyle name="40% - Accent6 10" xfId="13034" hidden="1"/>
    <cellStyle name="40% - Accent6 10" xfId="12313" hidden="1"/>
    <cellStyle name="40% - Accent6 10" xfId="12513" hidden="1"/>
    <cellStyle name="40% - Accent6 10" xfId="13193" hidden="1"/>
    <cellStyle name="40% - Accent6 10" xfId="13269" hidden="1"/>
    <cellStyle name="40% - Accent6 10" xfId="13347" hidden="1"/>
    <cellStyle name="40% - Accent6 10" xfId="13530" hidden="1"/>
    <cellStyle name="40% - Accent6 10" xfId="13606" hidden="1"/>
    <cellStyle name="40% - Accent6 10" xfId="13684" hidden="1"/>
    <cellStyle name="40% - Accent6 10" xfId="13867" hidden="1"/>
    <cellStyle name="40% - Accent6 10" xfId="13943" hidden="1"/>
    <cellStyle name="40% - Accent6 10" xfId="14045" hidden="1"/>
    <cellStyle name="40% - Accent6 10" xfId="14119" hidden="1"/>
    <cellStyle name="40% - Accent6 10" xfId="14195" hidden="1"/>
    <cellStyle name="40% - Accent6 10" xfId="14273" hidden="1"/>
    <cellStyle name="40% - Accent6 10" xfId="14858" hidden="1"/>
    <cellStyle name="40% - Accent6 10" xfId="14934" hidden="1"/>
    <cellStyle name="40% - Accent6 10" xfId="15013" hidden="1"/>
    <cellStyle name="40% - Accent6 10" xfId="15268" hidden="1"/>
    <cellStyle name="40% - Accent6 10" xfId="14547" hidden="1"/>
    <cellStyle name="40% - Accent6 10" xfId="14746" hidden="1"/>
    <cellStyle name="40% - Accent6 10" xfId="15453" hidden="1"/>
    <cellStyle name="40% - Accent6 10" xfId="15529" hidden="1"/>
    <cellStyle name="40% - Accent6 10" xfId="15607" hidden="1"/>
    <cellStyle name="40% - Accent6 10" xfId="15826" hidden="1"/>
    <cellStyle name="40% - Accent6 10" xfId="15105" hidden="1"/>
    <cellStyle name="40% - Accent6 10" xfId="15305" hidden="1"/>
    <cellStyle name="40% - Accent6 10" xfId="15985" hidden="1"/>
    <cellStyle name="40% - Accent6 10" xfId="16061" hidden="1"/>
    <cellStyle name="40% - Accent6 10" xfId="16139" hidden="1"/>
    <cellStyle name="40% - Accent6 10" xfId="16322" hidden="1"/>
    <cellStyle name="40% - Accent6 10" xfId="16398" hidden="1"/>
    <cellStyle name="40% - Accent6 10" xfId="16476" hidden="1"/>
    <cellStyle name="40% - Accent6 10" xfId="16659" hidden="1"/>
    <cellStyle name="40% - Accent6 10" xfId="16735" hidden="1"/>
    <cellStyle name="40% - Accent6 10" xfId="16878" hidden="1"/>
    <cellStyle name="40% - Accent6 10" xfId="16952" hidden="1"/>
    <cellStyle name="40% - Accent6 10" xfId="17028" hidden="1"/>
    <cellStyle name="40% - Accent6 10" xfId="17106" hidden="1"/>
    <cellStyle name="40% - Accent6 10" xfId="17691" hidden="1"/>
    <cellStyle name="40% - Accent6 10" xfId="17767" hidden="1"/>
    <cellStyle name="40% - Accent6 10" xfId="17846" hidden="1"/>
    <cellStyle name="40% - Accent6 10" xfId="18101" hidden="1"/>
    <cellStyle name="40% - Accent6 10" xfId="17380" hidden="1"/>
    <cellStyle name="40% - Accent6 10" xfId="17579" hidden="1"/>
    <cellStyle name="40% - Accent6 10" xfId="18286" hidden="1"/>
    <cellStyle name="40% - Accent6 10" xfId="18362" hidden="1"/>
    <cellStyle name="40% - Accent6 10" xfId="18440" hidden="1"/>
    <cellStyle name="40% - Accent6 10" xfId="18659" hidden="1"/>
    <cellStyle name="40% - Accent6 10" xfId="17938" hidden="1"/>
    <cellStyle name="40% - Accent6 10" xfId="18138" hidden="1"/>
    <cellStyle name="40% - Accent6 10" xfId="18818" hidden="1"/>
    <cellStyle name="40% - Accent6 10" xfId="18894" hidden="1"/>
    <cellStyle name="40% - Accent6 10" xfId="18972" hidden="1"/>
    <cellStyle name="40% - Accent6 10" xfId="19155" hidden="1"/>
    <cellStyle name="40% - Accent6 10" xfId="19231" hidden="1"/>
    <cellStyle name="40% - Accent6 10" xfId="19309" hidden="1"/>
    <cellStyle name="40% - Accent6 10" xfId="19492" hidden="1"/>
    <cellStyle name="40% - Accent6 10" xfId="19568" hidden="1"/>
    <cellStyle name="40% - Accent6 10" xfId="19671" hidden="1"/>
    <cellStyle name="40% - Accent6 10" xfId="19745" hidden="1"/>
    <cellStyle name="40% - Accent6 10" xfId="19821" hidden="1"/>
    <cellStyle name="40% - Accent6 10" xfId="19899" hidden="1"/>
    <cellStyle name="40% - Accent6 10" xfId="20484" hidden="1"/>
    <cellStyle name="40% - Accent6 10" xfId="20560" hidden="1"/>
    <cellStyle name="40% - Accent6 10" xfId="20639" hidden="1"/>
    <cellStyle name="40% - Accent6 10" xfId="20894" hidden="1"/>
    <cellStyle name="40% - Accent6 10" xfId="20173" hidden="1"/>
    <cellStyle name="40% - Accent6 10" xfId="20372" hidden="1"/>
    <cellStyle name="40% - Accent6 10" xfId="21079" hidden="1"/>
    <cellStyle name="40% - Accent6 10" xfId="21155" hidden="1"/>
    <cellStyle name="40% - Accent6 10" xfId="21233" hidden="1"/>
    <cellStyle name="40% - Accent6 10" xfId="21452" hidden="1"/>
    <cellStyle name="40% - Accent6 10" xfId="20731" hidden="1"/>
    <cellStyle name="40% - Accent6 10" xfId="20931" hidden="1"/>
    <cellStyle name="40% - Accent6 10" xfId="21611" hidden="1"/>
    <cellStyle name="40% - Accent6 10" xfId="21687" hidden="1"/>
    <cellStyle name="40% - Accent6 10" xfId="21765" hidden="1"/>
    <cellStyle name="40% - Accent6 10" xfId="21948" hidden="1"/>
    <cellStyle name="40% - Accent6 10" xfId="22024" hidden="1"/>
    <cellStyle name="40% - Accent6 10" xfId="22102" hidden="1"/>
    <cellStyle name="40% - Accent6 10" xfId="22285" hidden="1"/>
    <cellStyle name="40% - Accent6 10" xfId="22361" hidden="1"/>
    <cellStyle name="40% - Accent6 10" xfId="22463" hidden="1"/>
    <cellStyle name="40% - Accent6 10" xfId="22537" hidden="1"/>
    <cellStyle name="40% - Accent6 10" xfId="22613" hidden="1"/>
    <cellStyle name="40% - Accent6 10" xfId="22691" hidden="1"/>
    <cellStyle name="40% - Accent6 10" xfId="23276" hidden="1"/>
    <cellStyle name="40% - Accent6 10" xfId="23352" hidden="1"/>
    <cellStyle name="40% - Accent6 10" xfId="23431" hidden="1"/>
    <cellStyle name="40% - Accent6 10" xfId="23686" hidden="1"/>
    <cellStyle name="40% - Accent6 10" xfId="22965" hidden="1"/>
    <cellStyle name="40% - Accent6 10" xfId="23164" hidden="1"/>
    <cellStyle name="40% - Accent6 10" xfId="23871" hidden="1"/>
    <cellStyle name="40% - Accent6 10" xfId="23947" hidden="1"/>
    <cellStyle name="40% - Accent6 10" xfId="24025" hidden="1"/>
    <cellStyle name="40% - Accent6 10" xfId="24244" hidden="1"/>
    <cellStyle name="40% - Accent6 10" xfId="23523" hidden="1"/>
    <cellStyle name="40% - Accent6 10" xfId="23723" hidden="1"/>
    <cellStyle name="40% - Accent6 10" xfId="24403" hidden="1"/>
    <cellStyle name="40% - Accent6 10" xfId="24479" hidden="1"/>
    <cellStyle name="40% - Accent6 10" xfId="24557" hidden="1"/>
    <cellStyle name="40% - Accent6 10" xfId="24740" hidden="1"/>
    <cellStyle name="40% - Accent6 10" xfId="24816" hidden="1"/>
    <cellStyle name="40% - Accent6 10" xfId="24894" hidden="1"/>
    <cellStyle name="40% - Accent6 10" xfId="25077" hidden="1"/>
    <cellStyle name="40% - Accent6 10" xfId="25153" hidden="1"/>
    <cellStyle name="40% - Accent6 10" xfId="25256" hidden="1"/>
    <cellStyle name="40% - Accent6 10" xfId="25330" hidden="1"/>
    <cellStyle name="40% - Accent6 10" xfId="25406" hidden="1"/>
    <cellStyle name="40% - Accent6 10" xfId="25484" hidden="1"/>
    <cellStyle name="40% - Accent6 10" xfId="26069" hidden="1"/>
    <cellStyle name="40% - Accent6 10" xfId="26145" hidden="1"/>
    <cellStyle name="40% - Accent6 10" xfId="26224" hidden="1"/>
    <cellStyle name="40% - Accent6 10" xfId="26479" hidden="1"/>
    <cellStyle name="40% - Accent6 10" xfId="25758" hidden="1"/>
    <cellStyle name="40% - Accent6 10" xfId="25957" hidden="1"/>
    <cellStyle name="40% - Accent6 10" xfId="26664" hidden="1"/>
    <cellStyle name="40% - Accent6 10" xfId="26740" hidden="1"/>
    <cellStyle name="40% - Accent6 10" xfId="26818" hidden="1"/>
    <cellStyle name="40% - Accent6 10" xfId="27037" hidden="1"/>
    <cellStyle name="40% - Accent6 10" xfId="26316" hidden="1"/>
    <cellStyle name="40% - Accent6 10" xfId="26516" hidden="1"/>
    <cellStyle name="40% - Accent6 10" xfId="27196" hidden="1"/>
    <cellStyle name="40% - Accent6 10" xfId="27272" hidden="1"/>
    <cellStyle name="40% - Accent6 10" xfId="27350" hidden="1"/>
    <cellStyle name="40% - Accent6 10" xfId="27533" hidden="1"/>
    <cellStyle name="40% - Accent6 10" xfId="27609" hidden="1"/>
    <cellStyle name="40% - Accent6 10" xfId="27687" hidden="1"/>
    <cellStyle name="40% - Accent6 10" xfId="27870" hidden="1"/>
    <cellStyle name="40% - Accent6 10" xfId="27946" hidden="1"/>
    <cellStyle name="40% - Accent6 10" xfId="28049" hidden="1"/>
    <cellStyle name="40% - Accent6 10" xfId="28123" hidden="1"/>
    <cellStyle name="40% - Accent6 10" xfId="28199" hidden="1"/>
    <cellStyle name="40% - Accent6 10" xfId="28277" hidden="1"/>
    <cellStyle name="40% - Accent6 10" xfId="28862" hidden="1"/>
    <cellStyle name="40% - Accent6 10" xfId="28938" hidden="1"/>
    <cellStyle name="40% - Accent6 10" xfId="29017" hidden="1"/>
    <cellStyle name="40% - Accent6 10" xfId="29272" hidden="1"/>
    <cellStyle name="40% - Accent6 10" xfId="28551" hidden="1"/>
    <cellStyle name="40% - Accent6 10" xfId="28750" hidden="1"/>
    <cellStyle name="40% - Accent6 10" xfId="29457" hidden="1"/>
    <cellStyle name="40% - Accent6 10" xfId="29533" hidden="1"/>
    <cellStyle name="40% - Accent6 10" xfId="29611" hidden="1"/>
    <cellStyle name="40% - Accent6 10" xfId="29830" hidden="1"/>
    <cellStyle name="40% - Accent6 10" xfId="29109" hidden="1"/>
    <cellStyle name="40% - Accent6 10" xfId="29309" hidden="1"/>
    <cellStyle name="40% - Accent6 10" xfId="29989" hidden="1"/>
    <cellStyle name="40% - Accent6 10" xfId="30065" hidden="1"/>
    <cellStyle name="40% - Accent6 10" xfId="30143" hidden="1"/>
    <cellStyle name="40% - Accent6 10" xfId="30326" hidden="1"/>
    <cellStyle name="40% - Accent6 10" xfId="30402" hidden="1"/>
    <cellStyle name="40% - Accent6 10" xfId="30480" hidden="1"/>
    <cellStyle name="40% - Accent6 10" xfId="30663" hidden="1"/>
    <cellStyle name="40% - Accent6 10" xfId="30739" hidden="1"/>
    <cellStyle name="40% - Accent6 10" xfId="30841" hidden="1"/>
    <cellStyle name="40% - Accent6 10" xfId="30915" hidden="1"/>
    <cellStyle name="40% - Accent6 10" xfId="30991" hidden="1"/>
    <cellStyle name="40% - Accent6 10" xfId="31069" hidden="1"/>
    <cellStyle name="40% - Accent6 10" xfId="31654" hidden="1"/>
    <cellStyle name="40% - Accent6 10" xfId="31730" hidden="1"/>
    <cellStyle name="40% - Accent6 10" xfId="31809" hidden="1"/>
    <cellStyle name="40% - Accent6 10" xfId="32064" hidden="1"/>
    <cellStyle name="40% - Accent6 10" xfId="31343" hidden="1"/>
    <cellStyle name="40% - Accent6 10" xfId="31542" hidden="1"/>
    <cellStyle name="40% - Accent6 10" xfId="32249" hidden="1"/>
    <cellStyle name="40% - Accent6 10" xfId="32325" hidden="1"/>
    <cellStyle name="40% - Accent6 10" xfId="32403" hidden="1"/>
    <cellStyle name="40% - Accent6 10" xfId="32622" hidden="1"/>
    <cellStyle name="40% - Accent6 10" xfId="31901" hidden="1"/>
    <cellStyle name="40% - Accent6 10" xfId="32101" hidden="1"/>
    <cellStyle name="40% - Accent6 10" xfId="32781" hidden="1"/>
    <cellStyle name="40% - Accent6 10" xfId="32857" hidden="1"/>
    <cellStyle name="40% - Accent6 10" xfId="32935" hidden="1"/>
    <cellStyle name="40% - Accent6 10" xfId="33118" hidden="1"/>
    <cellStyle name="40% - Accent6 10" xfId="33194" hidden="1"/>
    <cellStyle name="40% - Accent6 10" xfId="33272" hidden="1"/>
    <cellStyle name="40% - Accent6 10" xfId="33455" hidden="1"/>
    <cellStyle name="40% - Accent6 10" xfId="33531" hidden="1"/>
    <cellStyle name="40% - Accent6 10" xfId="33632" hidden="1"/>
    <cellStyle name="40% - Accent6 10" xfId="33706" hidden="1"/>
    <cellStyle name="40% - Accent6 10" xfId="33782" hidden="1"/>
    <cellStyle name="40% - Accent6 10" xfId="33860" hidden="1"/>
    <cellStyle name="40% - Accent6 10" xfId="34445" hidden="1"/>
    <cellStyle name="40% - Accent6 10" xfId="34521" hidden="1"/>
    <cellStyle name="40% - Accent6 10" xfId="34600" hidden="1"/>
    <cellStyle name="40% - Accent6 10" xfId="34855" hidden="1"/>
    <cellStyle name="40% - Accent6 10" xfId="34134" hidden="1"/>
    <cellStyle name="40% - Accent6 10" xfId="34333" hidden="1"/>
    <cellStyle name="40% - Accent6 10" xfId="35040" hidden="1"/>
    <cellStyle name="40% - Accent6 10" xfId="35116" hidden="1"/>
    <cellStyle name="40% - Accent6 10" xfId="35194" hidden="1"/>
    <cellStyle name="40% - Accent6 10" xfId="35413" hidden="1"/>
    <cellStyle name="40% - Accent6 10" xfId="34692" hidden="1"/>
    <cellStyle name="40% - Accent6 10" xfId="34892" hidden="1"/>
    <cellStyle name="40% - Accent6 10" xfId="35572" hidden="1"/>
    <cellStyle name="40% - Accent6 10" xfId="35648" hidden="1"/>
    <cellStyle name="40% - Accent6 10" xfId="35726" hidden="1"/>
    <cellStyle name="40% - Accent6 10" xfId="35909" hidden="1"/>
    <cellStyle name="40% - Accent6 10" xfId="35985" hidden="1"/>
    <cellStyle name="40% - Accent6 10" xfId="36063" hidden="1"/>
    <cellStyle name="40% - Accent6 10" xfId="36246" hidden="1"/>
    <cellStyle name="40% - Accent6 10" xfId="36322" hidden="1"/>
    <cellStyle name="40% - Accent6 10" xfId="36424" hidden="1"/>
    <cellStyle name="40% - Accent6 10" xfId="36498" hidden="1"/>
    <cellStyle name="40% - Accent6 10" xfId="36574" hidden="1"/>
    <cellStyle name="40% - Accent6 10" xfId="36652" hidden="1"/>
    <cellStyle name="40% - Accent6 10" xfId="37237" hidden="1"/>
    <cellStyle name="40% - Accent6 10" xfId="37313" hidden="1"/>
    <cellStyle name="40% - Accent6 10" xfId="37392" hidden="1"/>
    <cellStyle name="40% - Accent6 10" xfId="37647" hidden="1"/>
    <cellStyle name="40% - Accent6 10" xfId="36926" hidden="1"/>
    <cellStyle name="40% - Accent6 10" xfId="37125" hidden="1"/>
    <cellStyle name="40% - Accent6 10" xfId="37832" hidden="1"/>
    <cellStyle name="40% - Accent6 10" xfId="37908" hidden="1"/>
    <cellStyle name="40% - Accent6 10" xfId="37986" hidden="1"/>
    <cellStyle name="40% - Accent6 10" xfId="38205" hidden="1"/>
    <cellStyle name="40% - Accent6 10" xfId="37484" hidden="1"/>
    <cellStyle name="40% - Accent6 10" xfId="37684" hidden="1"/>
    <cellStyle name="40% - Accent6 10" xfId="38364" hidden="1"/>
    <cellStyle name="40% - Accent6 10" xfId="38440" hidden="1"/>
    <cellStyle name="40% - Accent6 10" xfId="38518" hidden="1"/>
    <cellStyle name="40% - Accent6 10" xfId="38701" hidden="1"/>
    <cellStyle name="40% - Accent6 10" xfId="38777" hidden="1"/>
    <cellStyle name="40% - Accent6 10" xfId="38855" hidden="1"/>
    <cellStyle name="40% - Accent6 10" xfId="39038" hidden="1"/>
    <cellStyle name="40% - Accent6 10" xfId="39114" hidden="1"/>
    <cellStyle name="40% - Accent6 10" xfId="39216" hidden="1"/>
    <cellStyle name="40% - Accent6 10" xfId="39290" hidden="1"/>
    <cellStyle name="40% - Accent6 10" xfId="39366" hidden="1"/>
    <cellStyle name="40% - Accent6 10" xfId="39444" hidden="1"/>
    <cellStyle name="40% - Accent6 10" xfId="40029" hidden="1"/>
    <cellStyle name="40% - Accent6 10" xfId="40105" hidden="1"/>
    <cellStyle name="40% - Accent6 10" xfId="40184" hidden="1"/>
    <cellStyle name="40% - Accent6 10" xfId="40439" hidden="1"/>
    <cellStyle name="40% - Accent6 10" xfId="39718" hidden="1"/>
    <cellStyle name="40% - Accent6 10" xfId="39917" hidden="1"/>
    <cellStyle name="40% - Accent6 10" xfId="40624" hidden="1"/>
    <cellStyle name="40% - Accent6 10" xfId="40700" hidden="1"/>
    <cellStyle name="40% - Accent6 10" xfId="40778" hidden="1"/>
    <cellStyle name="40% - Accent6 10" xfId="40997" hidden="1"/>
    <cellStyle name="40% - Accent6 10" xfId="40276" hidden="1"/>
    <cellStyle name="40% - Accent6 10" xfId="40476" hidden="1"/>
    <cellStyle name="40% - Accent6 10" xfId="41156" hidden="1"/>
    <cellStyle name="40% - Accent6 10" xfId="41232" hidden="1"/>
    <cellStyle name="40% - Accent6 10" xfId="41310" hidden="1"/>
    <cellStyle name="40% - Accent6 10" xfId="41493" hidden="1"/>
    <cellStyle name="40% - Accent6 10" xfId="41569" hidden="1"/>
    <cellStyle name="40% - Accent6 10" xfId="41647" hidden="1"/>
    <cellStyle name="40% - Accent6 10" xfId="41830" hidden="1"/>
    <cellStyle name="40% - Accent6 10" xfId="41906" hidden="1"/>
    <cellStyle name="40% - Accent6 10" xfId="42006" hidden="1"/>
    <cellStyle name="40% - Accent6 10" xfId="42080" hidden="1"/>
    <cellStyle name="40% - Accent6 10" xfId="42156" hidden="1"/>
    <cellStyle name="40% - Accent6 10" xfId="42234" hidden="1"/>
    <cellStyle name="40% - Accent6 10" xfId="42819" hidden="1"/>
    <cellStyle name="40% - Accent6 10" xfId="42895" hidden="1"/>
    <cellStyle name="40% - Accent6 10" xfId="42974" hidden="1"/>
    <cellStyle name="40% - Accent6 10" xfId="43229" hidden="1"/>
    <cellStyle name="40% - Accent6 10" xfId="42508" hidden="1"/>
    <cellStyle name="40% - Accent6 10" xfId="42707" hidden="1"/>
    <cellStyle name="40% - Accent6 10" xfId="43414" hidden="1"/>
    <cellStyle name="40% - Accent6 10" xfId="43490" hidden="1"/>
    <cellStyle name="40% - Accent6 10" xfId="43568" hidden="1"/>
    <cellStyle name="40% - Accent6 10" xfId="43787" hidden="1"/>
    <cellStyle name="40% - Accent6 10" xfId="43066" hidden="1"/>
    <cellStyle name="40% - Accent6 10" xfId="43266" hidden="1"/>
    <cellStyle name="40% - Accent6 10" xfId="43946" hidden="1"/>
    <cellStyle name="40% - Accent6 10" xfId="44022" hidden="1"/>
    <cellStyle name="40% - Accent6 10" xfId="44100" hidden="1"/>
    <cellStyle name="40% - Accent6 10" xfId="44283" hidden="1"/>
    <cellStyle name="40% - Accent6 10" xfId="44359" hidden="1"/>
    <cellStyle name="40% - Accent6 10" xfId="44437" hidden="1"/>
    <cellStyle name="40% - Accent6 10" xfId="44620" hidden="1"/>
    <cellStyle name="40% - Accent6 10" xfId="44696" hidden="1"/>
    <cellStyle name="40% - Accent6 10" xfId="44798" hidden="1"/>
    <cellStyle name="40% - Accent6 10" xfId="44872" hidden="1"/>
    <cellStyle name="40% - Accent6 10" xfId="44948" hidden="1"/>
    <cellStyle name="40% - Accent6 10" xfId="45026" hidden="1"/>
    <cellStyle name="40% - Accent6 10" xfId="45611" hidden="1"/>
    <cellStyle name="40% - Accent6 10" xfId="45687" hidden="1"/>
    <cellStyle name="40% - Accent6 10" xfId="45766" hidden="1"/>
    <cellStyle name="40% - Accent6 10" xfId="46021" hidden="1"/>
    <cellStyle name="40% - Accent6 10" xfId="45300" hidden="1"/>
    <cellStyle name="40% - Accent6 10" xfId="45499" hidden="1"/>
    <cellStyle name="40% - Accent6 10" xfId="46206" hidden="1"/>
    <cellStyle name="40% - Accent6 10" xfId="46282" hidden="1"/>
    <cellStyle name="40% - Accent6 10" xfId="46360" hidden="1"/>
    <cellStyle name="40% - Accent6 10" xfId="46579" hidden="1"/>
    <cellStyle name="40% - Accent6 10" xfId="45858" hidden="1"/>
    <cellStyle name="40% - Accent6 10" xfId="46058" hidden="1"/>
    <cellStyle name="40% - Accent6 10" xfId="46738" hidden="1"/>
    <cellStyle name="40% - Accent6 10" xfId="46814" hidden="1"/>
    <cellStyle name="40% - Accent6 10" xfId="46892" hidden="1"/>
    <cellStyle name="40% - Accent6 10" xfId="47075" hidden="1"/>
    <cellStyle name="40% - Accent6 10" xfId="47151" hidden="1"/>
    <cellStyle name="40% - Accent6 10" xfId="47229" hidden="1"/>
    <cellStyle name="40% - Accent6 10" xfId="47412" hidden="1"/>
    <cellStyle name="40% - Accent6 10" xfId="47488" hidden="1"/>
    <cellStyle name="40% - Accent6 10" xfId="47590" hidden="1"/>
    <cellStyle name="40% - Accent6 10" xfId="47664" hidden="1"/>
    <cellStyle name="40% - Accent6 10" xfId="47740" hidden="1"/>
    <cellStyle name="40% - Accent6 10" xfId="47818" hidden="1"/>
    <cellStyle name="40% - Accent6 10" xfId="48403" hidden="1"/>
    <cellStyle name="40% - Accent6 10" xfId="48479" hidden="1"/>
    <cellStyle name="40% - Accent6 10" xfId="48558" hidden="1"/>
    <cellStyle name="40% - Accent6 10" xfId="48813" hidden="1"/>
    <cellStyle name="40% - Accent6 10" xfId="48092" hidden="1"/>
    <cellStyle name="40% - Accent6 10" xfId="48291" hidden="1"/>
    <cellStyle name="40% - Accent6 10" xfId="48998" hidden="1"/>
    <cellStyle name="40% - Accent6 10" xfId="49074" hidden="1"/>
    <cellStyle name="40% - Accent6 10" xfId="49152" hidden="1"/>
    <cellStyle name="40% - Accent6 10" xfId="49371" hidden="1"/>
    <cellStyle name="40% - Accent6 10" xfId="48650" hidden="1"/>
    <cellStyle name="40% - Accent6 10" xfId="48850" hidden="1"/>
    <cellStyle name="40% - Accent6 10" xfId="49530" hidden="1"/>
    <cellStyle name="40% - Accent6 10" xfId="49606" hidden="1"/>
    <cellStyle name="40% - Accent6 10" xfId="49684" hidden="1"/>
    <cellStyle name="40% - Accent6 10" xfId="49867" hidden="1"/>
    <cellStyle name="40% - Accent6 10" xfId="49943" hidden="1"/>
    <cellStyle name="40% - Accent6 10" xfId="50021" hidden="1"/>
    <cellStyle name="40% - Accent6 10" xfId="50204" hidden="1"/>
    <cellStyle name="40% - Accent6 10" xfId="50280" hidden="1"/>
    <cellStyle name="40% - Accent6 10" xfId="50380" hidden="1"/>
    <cellStyle name="40% - Accent6 10" xfId="50454" hidden="1"/>
    <cellStyle name="40% - Accent6 10" xfId="50530" hidden="1"/>
    <cellStyle name="40% - Accent6 10" xfId="50608" hidden="1"/>
    <cellStyle name="40% - Accent6 10" xfId="51193" hidden="1"/>
    <cellStyle name="40% - Accent6 10" xfId="51269" hidden="1"/>
    <cellStyle name="40% - Accent6 10" xfId="51348" hidden="1"/>
    <cellStyle name="40% - Accent6 10" xfId="51603" hidden="1"/>
    <cellStyle name="40% - Accent6 10" xfId="50882" hidden="1"/>
    <cellStyle name="40% - Accent6 10" xfId="51081" hidden="1"/>
    <cellStyle name="40% - Accent6 10" xfId="51788" hidden="1"/>
    <cellStyle name="40% - Accent6 10" xfId="51864" hidden="1"/>
    <cellStyle name="40% - Accent6 10" xfId="51942" hidden="1"/>
    <cellStyle name="40% - Accent6 10" xfId="52161" hidden="1"/>
    <cellStyle name="40% - Accent6 10" xfId="51440" hidden="1"/>
    <cellStyle name="40% - Accent6 10" xfId="51640" hidden="1"/>
    <cellStyle name="40% - Accent6 10" xfId="52320" hidden="1"/>
    <cellStyle name="40% - Accent6 10" xfId="52396" hidden="1"/>
    <cellStyle name="40% - Accent6 10" xfId="52474" hidden="1"/>
    <cellStyle name="40% - Accent6 10" xfId="52657" hidden="1"/>
    <cellStyle name="40% - Accent6 10" xfId="52733" hidden="1"/>
    <cellStyle name="40% - Accent6 10" xfId="52811" hidden="1"/>
    <cellStyle name="40% - Accent6 10" xfId="52994" hidden="1"/>
    <cellStyle name="40% - Accent6 10" xfId="53070" hidden="1"/>
    <cellStyle name="40% - Accent6 10" xfId="53172" hidden="1"/>
    <cellStyle name="40% - Accent6 10" xfId="53246" hidden="1"/>
    <cellStyle name="40% - Accent6 10" xfId="53322" hidden="1"/>
    <cellStyle name="40% - Accent6 10" xfId="53400" hidden="1"/>
    <cellStyle name="40% - Accent6 10" xfId="53985" hidden="1"/>
    <cellStyle name="40% - Accent6 10" xfId="54061" hidden="1"/>
    <cellStyle name="40% - Accent6 10" xfId="54140" hidden="1"/>
    <cellStyle name="40% - Accent6 10" xfId="54395" hidden="1"/>
    <cellStyle name="40% - Accent6 10" xfId="53674" hidden="1"/>
    <cellStyle name="40% - Accent6 10" xfId="53873" hidden="1"/>
    <cellStyle name="40% - Accent6 10" xfId="54580" hidden="1"/>
    <cellStyle name="40% - Accent6 10" xfId="54656" hidden="1"/>
    <cellStyle name="40% - Accent6 10" xfId="54734" hidden="1"/>
    <cellStyle name="40% - Accent6 10" xfId="54953" hidden="1"/>
    <cellStyle name="40% - Accent6 10" xfId="54232" hidden="1"/>
    <cellStyle name="40% - Accent6 10" xfId="54432" hidden="1"/>
    <cellStyle name="40% - Accent6 10" xfId="55112" hidden="1"/>
    <cellStyle name="40% - Accent6 10" xfId="55188" hidden="1"/>
    <cellStyle name="40% - Accent6 10" xfId="55266" hidden="1"/>
    <cellStyle name="40% - Accent6 10" xfId="55449" hidden="1"/>
    <cellStyle name="40% - Accent6 10" xfId="55525" hidden="1"/>
    <cellStyle name="40% - Accent6 10" xfId="55603" hidden="1"/>
    <cellStyle name="40% - Accent6 10" xfId="55786" hidden="1"/>
    <cellStyle name="40% - Accent6 10" xfId="55862" hidden="1"/>
    <cellStyle name="40% - Accent6 10" xfId="55964" hidden="1"/>
    <cellStyle name="40% - Accent6 10" xfId="56038" hidden="1"/>
    <cellStyle name="40% - Accent6 10" xfId="56114" hidden="1"/>
    <cellStyle name="40% - Accent6 10" xfId="56192" hidden="1"/>
    <cellStyle name="40% - Accent6 10" xfId="56777" hidden="1"/>
    <cellStyle name="40% - Accent6 10" xfId="56853" hidden="1"/>
    <cellStyle name="40% - Accent6 10" xfId="56932" hidden="1"/>
    <cellStyle name="40% - Accent6 10" xfId="57187" hidden="1"/>
    <cellStyle name="40% - Accent6 10" xfId="56466" hidden="1"/>
    <cellStyle name="40% - Accent6 10" xfId="56665" hidden="1"/>
    <cellStyle name="40% - Accent6 10" xfId="57372" hidden="1"/>
    <cellStyle name="40% - Accent6 10" xfId="57448" hidden="1"/>
    <cellStyle name="40% - Accent6 10" xfId="57526" hidden="1"/>
    <cellStyle name="40% - Accent6 10" xfId="57745" hidden="1"/>
    <cellStyle name="40% - Accent6 10" xfId="57024" hidden="1"/>
    <cellStyle name="40% - Accent6 10" xfId="57224" hidden="1"/>
    <cellStyle name="40% - Accent6 10" xfId="57904" hidden="1"/>
    <cellStyle name="40% - Accent6 10" xfId="57980" hidden="1"/>
    <cellStyle name="40% - Accent6 10" xfId="58058" hidden="1"/>
    <cellStyle name="40% - Accent6 10" xfId="58241" hidden="1"/>
    <cellStyle name="40% - Accent6 10" xfId="58317" hidden="1"/>
    <cellStyle name="40% - Accent6 10" xfId="58395" hidden="1"/>
    <cellStyle name="40% - Accent6 10" xfId="58578" hidden="1"/>
    <cellStyle name="40% - Accent6 10" xfId="58654" hidden="1"/>
    <cellStyle name="40% - Accent6 11" xfId="94" hidden="1"/>
    <cellStyle name="40% - Accent6 11" xfId="170" hidden="1"/>
    <cellStyle name="40% - Accent6 11" xfId="286" hidden="1"/>
    <cellStyle name="40% - Accent6 11" xfId="426" hidden="1"/>
    <cellStyle name="40% - Accent6 11" xfId="1436" hidden="1"/>
    <cellStyle name="40% - Accent6 11" xfId="1581" hidden="1"/>
    <cellStyle name="40% - Accent6 11" xfId="1724" hidden="1"/>
    <cellStyle name="40% - Accent6 11" xfId="1193" hidden="1"/>
    <cellStyle name="40% - Accent6 11" xfId="1086" hidden="1"/>
    <cellStyle name="40% - Accent6 11" xfId="1247" hidden="1"/>
    <cellStyle name="40% - Accent6 11" xfId="2510" hidden="1"/>
    <cellStyle name="40% - Accent6 11" xfId="2639" hidden="1"/>
    <cellStyle name="40% - Accent6 11" xfId="2788" hidden="1"/>
    <cellStyle name="40% - Accent6 11" xfId="1113" hidden="1"/>
    <cellStyle name="40% - Accent6 11" xfId="958" hidden="1"/>
    <cellStyle name="40% - Accent6 11" xfId="2102" hidden="1"/>
    <cellStyle name="40% - Accent6 11" xfId="3556" hidden="1"/>
    <cellStyle name="40% - Accent6 11" xfId="3654" hidden="1"/>
    <cellStyle name="40% - Accent6 11" xfId="3745" hidden="1"/>
    <cellStyle name="40% - Accent6 11" xfId="4321" hidden="1"/>
    <cellStyle name="40% - Accent6 11" xfId="4431" hidden="1"/>
    <cellStyle name="40% - Accent6 11" xfId="4545" hidden="1"/>
    <cellStyle name="40% - Accent6 11" xfId="4926" hidden="1"/>
    <cellStyle name="40% - Accent6 11" xfId="5006" hidden="1"/>
    <cellStyle name="40% - Accent6 11" xfId="5530" hidden="1"/>
    <cellStyle name="40% - Accent6 11" xfId="5604" hidden="1"/>
    <cellStyle name="40% - Accent6 11" xfId="5680" hidden="1"/>
    <cellStyle name="40% - Accent6 11" xfId="5758" hidden="1"/>
    <cellStyle name="40% - Accent6 11" xfId="6343" hidden="1"/>
    <cellStyle name="40% - Accent6 11" xfId="6419" hidden="1"/>
    <cellStyle name="40% - Accent6 11" xfId="6498" hidden="1"/>
    <cellStyle name="40% - Accent6 11" xfId="6181" hidden="1"/>
    <cellStyle name="40% - Accent6 11" xfId="6083" hidden="1"/>
    <cellStyle name="40% - Accent6 11" xfId="6228" hidden="1"/>
    <cellStyle name="40% - Accent6 11" xfId="6938" hidden="1"/>
    <cellStyle name="40% - Accent6 11" xfId="7014" hidden="1"/>
    <cellStyle name="40% - Accent6 11" xfId="7092" hidden="1"/>
    <cellStyle name="40% - Accent6 11" xfId="6108" hidden="1"/>
    <cellStyle name="40% - Accent6 11" xfId="6054" hidden="1"/>
    <cellStyle name="40% - Accent6 11" xfId="6712" hidden="1"/>
    <cellStyle name="40% - Accent6 11" xfId="7470" hidden="1"/>
    <cellStyle name="40% - Accent6 11" xfId="7546" hidden="1"/>
    <cellStyle name="40% - Accent6 11" xfId="7624" hidden="1"/>
    <cellStyle name="40% - Accent6 11" xfId="7807" hidden="1"/>
    <cellStyle name="40% - Accent6 11" xfId="7883" hidden="1"/>
    <cellStyle name="40% - Accent6 11" xfId="7961" hidden="1"/>
    <cellStyle name="40% - Accent6 11" xfId="8144" hidden="1"/>
    <cellStyle name="40% - Accent6 11" xfId="8220" hidden="1"/>
    <cellStyle name="40% - Accent6 11" xfId="8322" hidden="1"/>
    <cellStyle name="40% - Accent6 11" xfId="8396" hidden="1"/>
    <cellStyle name="40% - Accent6 11" xfId="8472" hidden="1"/>
    <cellStyle name="40% - Accent6 11" xfId="8550" hidden="1"/>
    <cellStyle name="40% - Accent6 11" xfId="9135" hidden="1"/>
    <cellStyle name="40% - Accent6 11" xfId="9211" hidden="1"/>
    <cellStyle name="40% - Accent6 11" xfId="9290" hidden="1"/>
    <cellStyle name="40% - Accent6 11" xfId="8973" hidden="1"/>
    <cellStyle name="40% - Accent6 11" xfId="8875" hidden="1"/>
    <cellStyle name="40% - Accent6 11" xfId="9020" hidden="1"/>
    <cellStyle name="40% - Accent6 11" xfId="9730" hidden="1"/>
    <cellStyle name="40% - Accent6 11" xfId="9806" hidden="1"/>
    <cellStyle name="40% - Accent6 11" xfId="9884" hidden="1"/>
    <cellStyle name="40% - Accent6 11" xfId="8900" hidden="1"/>
    <cellStyle name="40% - Accent6 11" xfId="8846" hidden="1"/>
    <cellStyle name="40% - Accent6 11" xfId="9504" hidden="1"/>
    <cellStyle name="40% - Accent6 11" xfId="10262" hidden="1"/>
    <cellStyle name="40% - Accent6 11" xfId="10338" hidden="1"/>
    <cellStyle name="40% - Accent6 11" xfId="10416" hidden="1"/>
    <cellStyle name="40% - Accent6 11" xfId="10599" hidden="1"/>
    <cellStyle name="40% - Accent6 11" xfId="10675" hidden="1"/>
    <cellStyle name="40% - Accent6 11" xfId="10753" hidden="1"/>
    <cellStyle name="40% - Accent6 11" xfId="10936" hidden="1"/>
    <cellStyle name="40% - Accent6 11" xfId="11012" hidden="1"/>
    <cellStyle name="40% - Accent6 11" xfId="5384" hidden="1"/>
    <cellStyle name="40% - Accent6 11" xfId="5310" hidden="1"/>
    <cellStyle name="40% - Accent6 11" xfId="5229" hidden="1"/>
    <cellStyle name="40% - Accent6 11" xfId="5146" hidden="1"/>
    <cellStyle name="40% - Accent6 11" xfId="3978" hidden="1"/>
    <cellStyle name="40% - Accent6 11" xfId="3898" hidden="1"/>
    <cellStyle name="40% - Accent6 11" xfId="3812" hidden="1"/>
    <cellStyle name="40% - Accent6 11" xfId="4249" hidden="1"/>
    <cellStyle name="40% - Accent6 11" xfId="4530" hidden="1"/>
    <cellStyle name="40% - Accent6 11" xfId="4199" hidden="1"/>
    <cellStyle name="40% - Accent6 11" xfId="2840" hidden="1"/>
    <cellStyle name="40% - Accent6 11" xfId="2693" hidden="1"/>
    <cellStyle name="40% - Accent6 11" xfId="2512" hidden="1"/>
    <cellStyle name="40% - Accent6 11" xfId="4464" hidden="1"/>
    <cellStyle name="40% - Accent6 11" xfId="4590" hidden="1"/>
    <cellStyle name="40% - Accent6 11" xfId="3254" hidden="1"/>
    <cellStyle name="40% - Accent6 11" xfId="1651" hidden="1"/>
    <cellStyle name="40% - Accent6 11" xfId="1491" hidden="1"/>
    <cellStyle name="40% - Accent6 11" xfId="1322" hidden="1"/>
    <cellStyle name="40% - Accent6 11" xfId="843" hidden="1"/>
    <cellStyle name="40% - Accent6 11" xfId="767" hidden="1"/>
    <cellStyle name="40% - Accent6 11" xfId="590" hidden="1"/>
    <cellStyle name="40% - Accent6 11" xfId="11088" hidden="1"/>
    <cellStyle name="40% - Accent6 11" xfId="11164" hidden="1"/>
    <cellStyle name="40% - Accent6 11" xfId="11266" hidden="1"/>
    <cellStyle name="40% - Accent6 11" xfId="11340" hidden="1"/>
    <cellStyle name="40% - Accent6 11" xfId="11416" hidden="1"/>
    <cellStyle name="40% - Accent6 11" xfId="11494" hidden="1"/>
    <cellStyle name="40% - Accent6 11" xfId="12079" hidden="1"/>
    <cellStyle name="40% - Accent6 11" xfId="12155" hidden="1"/>
    <cellStyle name="40% - Accent6 11" xfId="12234" hidden="1"/>
    <cellStyle name="40% - Accent6 11" xfId="11917" hidden="1"/>
    <cellStyle name="40% - Accent6 11" xfId="11819" hidden="1"/>
    <cellStyle name="40% - Accent6 11" xfId="11964" hidden="1"/>
    <cellStyle name="40% - Accent6 11" xfId="12674" hidden="1"/>
    <cellStyle name="40% - Accent6 11" xfId="12750" hidden="1"/>
    <cellStyle name="40% - Accent6 11" xfId="12828" hidden="1"/>
    <cellStyle name="40% - Accent6 11" xfId="11844" hidden="1"/>
    <cellStyle name="40% - Accent6 11" xfId="11790" hidden="1"/>
    <cellStyle name="40% - Accent6 11" xfId="12448" hidden="1"/>
    <cellStyle name="40% - Accent6 11" xfId="13206" hidden="1"/>
    <cellStyle name="40% - Accent6 11" xfId="13282" hidden="1"/>
    <cellStyle name="40% - Accent6 11" xfId="13360" hidden="1"/>
    <cellStyle name="40% - Accent6 11" xfId="13543" hidden="1"/>
    <cellStyle name="40% - Accent6 11" xfId="13619" hidden="1"/>
    <cellStyle name="40% - Accent6 11" xfId="13697" hidden="1"/>
    <cellStyle name="40% - Accent6 11" xfId="13880" hidden="1"/>
    <cellStyle name="40% - Accent6 11" xfId="13956" hidden="1"/>
    <cellStyle name="40% - Accent6 11" xfId="14058" hidden="1"/>
    <cellStyle name="40% - Accent6 11" xfId="14132" hidden="1"/>
    <cellStyle name="40% - Accent6 11" xfId="14208" hidden="1"/>
    <cellStyle name="40% - Accent6 11" xfId="14286" hidden="1"/>
    <cellStyle name="40% - Accent6 11" xfId="14871" hidden="1"/>
    <cellStyle name="40% - Accent6 11" xfId="14947" hidden="1"/>
    <cellStyle name="40% - Accent6 11" xfId="15026" hidden="1"/>
    <cellStyle name="40% - Accent6 11" xfId="14709" hidden="1"/>
    <cellStyle name="40% - Accent6 11" xfId="14611" hidden="1"/>
    <cellStyle name="40% - Accent6 11" xfId="14756" hidden="1"/>
    <cellStyle name="40% - Accent6 11" xfId="15466" hidden="1"/>
    <cellStyle name="40% - Accent6 11" xfId="15542" hidden="1"/>
    <cellStyle name="40% - Accent6 11" xfId="15620" hidden="1"/>
    <cellStyle name="40% - Accent6 11" xfId="14636" hidden="1"/>
    <cellStyle name="40% - Accent6 11" xfId="14582" hidden="1"/>
    <cellStyle name="40% - Accent6 11" xfId="15240" hidden="1"/>
    <cellStyle name="40% - Accent6 11" xfId="15998" hidden="1"/>
    <cellStyle name="40% - Accent6 11" xfId="16074" hidden="1"/>
    <cellStyle name="40% - Accent6 11" xfId="16152" hidden="1"/>
    <cellStyle name="40% - Accent6 11" xfId="16335" hidden="1"/>
    <cellStyle name="40% - Accent6 11" xfId="16411" hidden="1"/>
    <cellStyle name="40% - Accent6 11" xfId="16489" hidden="1"/>
    <cellStyle name="40% - Accent6 11" xfId="16672" hidden="1"/>
    <cellStyle name="40% - Accent6 11" xfId="16748" hidden="1"/>
    <cellStyle name="40% - Accent6 11" xfId="16891" hidden="1"/>
    <cellStyle name="40% - Accent6 11" xfId="16965" hidden="1"/>
    <cellStyle name="40% - Accent6 11" xfId="17041" hidden="1"/>
    <cellStyle name="40% - Accent6 11" xfId="17119" hidden="1"/>
    <cellStyle name="40% - Accent6 11" xfId="17704" hidden="1"/>
    <cellStyle name="40% - Accent6 11" xfId="17780" hidden="1"/>
    <cellStyle name="40% - Accent6 11" xfId="17859" hidden="1"/>
    <cellStyle name="40% - Accent6 11" xfId="17542" hidden="1"/>
    <cellStyle name="40% - Accent6 11" xfId="17444" hidden="1"/>
    <cellStyle name="40% - Accent6 11" xfId="17589" hidden="1"/>
    <cellStyle name="40% - Accent6 11" xfId="18299" hidden="1"/>
    <cellStyle name="40% - Accent6 11" xfId="18375" hidden="1"/>
    <cellStyle name="40% - Accent6 11" xfId="18453" hidden="1"/>
    <cellStyle name="40% - Accent6 11" xfId="17469" hidden="1"/>
    <cellStyle name="40% - Accent6 11" xfId="17415" hidden="1"/>
    <cellStyle name="40% - Accent6 11" xfId="18073" hidden="1"/>
    <cellStyle name="40% - Accent6 11" xfId="18831" hidden="1"/>
    <cellStyle name="40% - Accent6 11" xfId="18907" hidden="1"/>
    <cellStyle name="40% - Accent6 11" xfId="18985" hidden="1"/>
    <cellStyle name="40% - Accent6 11" xfId="19168" hidden="1"/>
    <cellStyle name="40% - Accent6 11" xfId="19244" hidden="1"/>
    <cellStyle name="40% - Accent6 11" xfId="19322" hidden="1"/>
    <cellStyle name="40% - Accent6 11" xfId="19505" hidden="1"/>
    <cellStyle name="40% - Accent6 11" xfId="19581" hidden="1"/>
    <cellStyle name="40% - Accent6 11" xfId="19684" hidden="1"/>
    <cellStyle name="40% - Accent6 11" xfId="19758" hidden="1"/>
    <cellStyle name="40% - Accent6 11" xfId="19834" hidden="1"/>
    <cellStyle name="40% - Accent6 11" xfId="19912" hidden="1"/>
    <cellStyle name="40% - Accent6 11" xfId="20497" hidden="1"/>
    <cellStyle name="40% - Accent6 11" xfId="20573" hidden="1"/>
    <cellStyle name="40% - Accent6 11" xfId="20652" hidden="1"/>
    <cellStyle name="40% - Accent6 11" xfId="20335" hidden="1"/>
    <cellStyle name="40% - Accent6 11" xfId="20237" hidden="1"/>
    <cellStyle name="40% - Accent6 11" xfId="20382" hidden="1"/>
    <cellStyle name="40% - Accent6 11" xfId="21092" hidden="1"/>
    <cellStyle name="40% - Accent6 11" xfId="21168" hidden="1"/>
    <cellStyle name="40% - Accent6 11" xfId="21246" hidden="1"/>
    <cellStyle name="40% - Accent6 11" xfId="20262" hidden="1"/>
    <cellStyle name="40% - Accent6 11" xfId="20208" hidden="1"/>
    <cellStyle name="40% - Accent6 11" xfId="20866" hidden="1"/>
    <cellStyle name="40% - Accent6 11" xfId="21624" hidden="1"/>
    <cellStyle name="40% - Accent6 11" xfId="21700" hidden="1"/>
    <cellStyle name="40% - Accent6 11" xfId="21778" hidden="1"/>
    <cellStyle name="40% - Accent6 11" xfId="21961" hidden="1"/>
    <cellStyle name="40% - Accent6 11" xfId="22037" hidden="1"/>
    <cellStyle name="40% - Accent6 11" xfId="22115" hidden="1"/>
    <cellStyle name="40% - Accent6 11" xfId="22298" hidden="1"/>
    <cellStyle name="40% - Accent6 11" xfId="22374" hidden="1"/>
    <cellStyle name="40% - Accent6 11" xfId="22476" hidden="1"/>
    <cellStyle name="40% - Accent6 11" xfId="22550" hidden="1"/>
    <cellStyle name="40% - Accent6 11" xfId="22626" hidden="1"/>
    <cellStyle name="40% - Accent6 11" xfId="22704" hidden="1"/>
    <cellStyle name="40% - Accent6 11" xfId="23289" hidden="1"/>
    <cellStyle name="40% - Accent6 11" xfId="23365" hidden="1"/>
    <cellStyle name="40% - Accent6 11" xfId="23444" hidden="1"/>
    <cellStyle name="40% - Accent6 11" xfId="23127" hidden="1"/>
    <cellStyle name="40% - Accent6 11" xfId="23029" hidden="1"/>
    <cellStyle name="40% - Accent6 11" xfId="23174" hidden="1"/>
    <cellStyle name="40% - Accent6 11" xfId="23884" hidden="1"/>
    <cellStyle name="40% - Accent6 11" xfId="23960" hidden="1"/>
    <cellStyle name="40% - Accent6 11" xfId="24038" hidden="1"/>
    <cellStyle name="40% - Accent6 11" xfId="23054" hidden="1"/>
    <cellStyle name="40% - Accent6 11" xfId="23000" hidden="1"/>
    <cellStyle name="40% - Accent6 11" xfId="23658" hidden="1"/>
    <cellStyle name="40% - Accent6 11" xfId="24416" hidden="1"/>
    <cellStyle name="40% - Accent6 11" xfId="24492" hidden="1"/>
    <cellStyle name="40% - Accent6 11" xfId="24570" hidden="1"/>
    <cellStyle name="40% - Accent6 11" xfId="24753" hidden="1"/>
    <cellStyle name="40% - Accent6 11" xfId="24829" hidden="1"/>
    <cellStyle name="40% - Accent6 11" xfId="24907" hidden="1"/>
    <cellStyle name="40% - Accent6 11" xfId="25090" hidden="1"/>
    <cellStyle name="40% - Accent6 11" xfId="25166" hidden="1"/>
    <cellStyle name="40% - Accent6 11" xfId="25269" hidden="1"/>
    <cellStyle name="40% - Accent6 11" xfId="25343" hidden="1"/>
    <cellStyle name="40% - Accent6 11" xfId="25419" hidden="1"/>
    <cellStyle name="40% - Accent6 11" xfId="25497" hidden="1"/>
    <cellStyle name="40% - Accent6 11" xfId="26082" hidden="1"/>
    <cellStyle name="40% - Accent6 11" xfId="26158" hidden="1"/>
    <cellStyle name="40% - Accent6 11" xfId="26237" hidden="1"/>
    <cellStyle name="40% - Accent6 11" xfId="25920" hidden="1"/>
    <cellStyle name="40% - Accent6 11" xfId="25822" hidden="1"/>
    <cellStyle name="40% - Accent6 11" xfId="25967" hidden="1"/>
    <cellStyle name="40% - Accent6 11" xfId="26677" hidden="1"/>
    <cellStyle name="40% - Accent6 11" xfId="26753" hidden="1"/>
    <cellStyle name="40% - Accent6 11" xfId="26831" hidden="1"/>
    <cellStyle name="40% - Accent6 11" xfId="25847" hidden="1"/>
    <cellStyle name="40% - Accent6 11" xfId="25793" hidden="1"/>
    <cellStyle name="40% - Accent6 11" xfId="26451" hidden="1"/>
    <cellStyle name="40% - Accent6 11" xfId="27209" hidden="1"/>
    <cellStyle name="40% - Accent6 11" xfId="27285" hidden="1"/>
    <cellStyle name="40% - Accent6 11" xfId="27363" hidden="1"/>
    <cellStyle name="40% - Accent6 11" xfId="27546" hidden="1"/>
    <cellStyle name="40% - Accent6 11" xfId="27622" hidden="1"/>
    <cellStyle name="40% - Accent6 11" xfId="27700" hidden="1"/>
    <cellStyle name="40% - Accent6 11" xfId="27883" hidden="1"/>
    <cellStyle name="40% - Accent6 11" xfId="27959" hidden="1"/>
    <cellStyle name="40% - Accent6 11" xfId="28062" hidden="1"/>
    <cellStyle name="40% - Accent6 11" xfId="28136" hidden="1"/>
    <cellStyle name="40% - Accent6 11" xfId="28212" hidden="1"/>
    <cellStyle name="40% - Accent6 11" xfId="28290" hidden="1"/>
    <cellStyle name="40% - Accent6 11" xfId="28875" hidden="1"/>
    <cellStyle name="40% - Accent6 11" xfId="28951" hidden="1"/>
    <cellStyle name="40% - Accent6 11" xfId="29030" hidden="1"/>
    <cellStyle name="40% - Accent6 11" xfId="28713" hidden="1"/>
    <cellStyle name="40% - Accent6 11" xfId="28615" hidden="1"/>
    <cellStyle name="40% - Accent6 11" xfId="28760" hidden="1"/>
    <cellStyle name="40% - Accent6 11" xfId="29470" hidden="1"/>
    <cellStyle name="40% - Accent6 11" xfId="29546" hidden="1"/>
    <cellStyle name="40% - Accent6 11" xfId="29624" hidden="1"/>
    <cellStyle name="40% - Accent6 11" xfId="28640" hidden="1"/>
    <cellStyle name="40% - Accent6 11" xfId="28586" hidden="1"/>
    <cellStyle name="40% - Accent6 11" xfId="29244" hidden="1"/>
    <cellStyle name="40% - Accent6 11" xfId="30002" hidden="1"/>
    <cellStyle name="40% - Accent6 11" xfId="30078" hidden="1"/>
    <cellStyle name="40% - Accent6 11" xfId="30156" hidden="1"/>
    <cellStyle name="40% - Accent6 11" xfId="30339" hidden="1"/>
    <cellStyle name="40% - Accent6 11" xfId="30415" hidden="1"/>
    <cellStyle name="40% - Accent6 11" xfId="30493" hidden="1"/>
    <cellStyle name="40% - Accent6 11" xfId="30676" hidden="1"/>
    <cellStyle name="40% - Accent6 11" xfId="30752" hidden="1"/>
    <cellStyle name="40% - Accent6 11" xfId="30854" hidden="1"/>
    <cellStyle name="40% - Accent6 11" xfId="30928" hidden="1"/>
    <cellStyle name="40% - Accent6 11" xfId="31004" hidden="1"/>
    <cellStyle name="40% - Accent6 11" xfId="31082" hidden="1"/>
    <cellStyle name="40% - Accent6 11" xfId="31667" hidden="1"/>
    <cellStyle name="40% - Accent6 11" xfId="31743" hidden="1"/>
    <cellStyle name="40% - Accent6 11" xfId="31822" hidden="1"/>
    <cellStyle name="40% - Accent6 11" xfId="31505" hidden="1"/>
    <cellStyle name="40% - Accent6 11" xfId="31407" hidden="1"/>
    <cellStyle name="40% - Accent6 11" xfId="31552" hidden="1"/>
    <cellStyle name="40% - Accent6 11" xfId="32262" hidden="1"/>
    <cellStyle name="40% - Accent6 11" xfId="32338" hidden="1"/>
    <cellStyle name="40% - Accent6 11" xfId="32416" hidden="1"/>
    <cellStyle name="40% - Accent6 11" xfId="31432" hidden="1"/>
    <cellStyle name="40% - Accent6 11" xfId="31378" hidden="1"/>
    <cellStyle name="40% - Accent6 11" xfId="32036" hidden="1"/>
    <cellStyle name="40% - Accent6 11" xfId="32794" hidden="1"/>
    <cellStyle name="40% - Accent6 11" xfId="32870" hidden="1"/>
    <cellStyle name="40% - Accent6 11" xfId="32948" hidden="1"/>
    <cellStyle name="40% - Accent6 11" xfId="33131" hidden="1"/>
    <cellStyle name="40% - Accent6 11" xfId="33207" hidden="1"/>
    <cellStyle name="40% - Accent6 11" xfId="33285" hidden="1"/>
    <cellStyle name="40% - Accent6 11" xfId="33468" hidden="1"/>
    <cellStyle name="40% - Accent6 11" xfId="33544" hidden="1"/>
    <cellStyle name="40% - Accent6 11" xfId="33645" hidden="1"/>
    <cellStyle name="40% - Accent6 11" xfId="33719" hidden="1"/>
    <cellStyle name="40% - Accent6 11" xfId="33795" hidden="1"/>
    <cellStyle name="40% - Accent6 11" xfId="33873" hidden="1"/>
    <cellStyle name="40% - Accent6 11" xfId="34458" hidden="1"/>
    <cellStyle name="40% - Accent6 11" xfId="34534" hidden="1"/>
    <cellStyle name="40% - Accent6 11" xfId="34613" hidden="1"/>
    <cellStyle name="40% - Accent6 11" xfId="34296" hidden="1"/>
    <cellStyle name="40% - Accent6 11" xfId="34198" hidden="1"/>
    <cellStyle name="40% - Accent6 11" xfId="34343" hidden="1"/>
    <cellStyle name="40% - Accent6 11" xfId="35053" hidden="1"/>
    <cellStyle name="40% - Accent6 11" xfId="35129" hidden="1"/>
    <cellStyle name="40% - Accent6 11" xfId="35207" hidden="1"/>
    <cellStyle name="40% - Accent6 11" xfId="34223" hidden="1"/>
    <cellStyle name="40% - Accent6 11" xfId="34169" hidden="1"/>
    <cellStyle name="40% - Accent6 11" xfId="34827" hidden="1"/>
    <cellStyle name="40% - Accent6 11" xfId="35585" hidden="1"/>
    <cellStyle name="40% - Accent6 11" xfId="35661" hidden="1"/>
    <cellStyle name="40% - Accent6 11" xfId="35739" hidden="1"/>
    <cellStyle name="40% - Accent6 11" xfId="35922" hidden="1"/>
    <cellStyle name="40% - Accent6 11" xfId="35998" hidden="1"/>
    <cellStyle name="40% - Accent6 11" xfId="36076" hidden="1"/>
    <cellStyle name="40% - Accent6 11" xfId="36259" hidden="1"/>
    <cellStyle name="40% - Accent6 11" xfId="36335" hidden="1"/>
    <cellStyle name="40% - Accent6 11" xfId="36437" hidden="1"/>
    <cellStyle name="40% - Accent6 11" xfId="36511" hidden="1"/>
    <cellStyle name="40% - Accent6 11" xfId="36587" hidden="1"/>
    <cellStyle name="40% - Accent6 11" xfId="36665" hidden="1"/>
    <cellStyle name="40% - Accent6 11" xfId="37250" hidden="1"/>
    <cellStyle name="40% - Accent6 11" xfId="37326" hidden="1"/>
    <cellStyle name="40% - Accent6 11" xfId="37405" hidden="1"/>
    <cellStyle name="40% - Accent6 11" xfId="37088" hidden="1"/>
    <cellStyle name="40% - Accent6 11" xfId="36990" hidden="1"/>
    <cellStyle name="40% - Accent6 11" xfId="37135" hidden="1"/>
    <cellStyle name="40% - Accent6 11" xfId="37845" hidden="1"/>
    <cellStyle name="40% - Accent6 11" xfId="37921" hidden="1"/>
    <cellStyle name="40% - Accent6 11" xfId="37999" hidden="1"/>
    <cellStyle name="40% - Accent6 11" xfId="37015" hidden="1"/>
    <cellStyle name="40% - Accent6 11" xfId="36961" hidden="1"/>
    <cellStyle name="40% - Accent6 11" xfId="37619" hidden="1"/>
    <cellStyle name="40% - Accent6 11" xfId="38377" hidden="1"/>
    <cellStyle name="40% - Accent6 11" xfId="38453" hidden="1"/>
    <cellStyle name="40% - Accent6 11" xfId="38531" hidden="1"/>
    <cellStyle name="40% - Accent6 11" xfId="38714" hidden="1"/>
    <cellStyle name="40% - Accent6 11" xfId="38790" hidden="1"/>
    <cellStyle name="40% - Accent6 11" xfId="38868" hidden="1"/>
    <cellStyle name="40% - Accent6 11" xfId="39051" hidden="1"/>
    <cellStyle name="40% - Accent6 11" xfId="39127" hidden="1"/>
    <cellStyle name="40% - Accent6 11" xfId="39229" hidden="1"/>
    <cellStyle name="40% - Accent6 11" xfId="39303" hidden="1"/>
    <cellStyle name="40% - Accent6 11" xfId="39379" hidden="1"/>
    <cellStyle name="40% - Accent6 11" xfId="39457" hidden="1"/>
    <cellStyle name="40% - Accent6 11" xfId="40042" hidden="1"/>
    <cellStyle name="40% - Accent6 11" xfId="40118" hidden="1"/>
    <cellStyle name="40% - Accent6 11" xfId="40197" hidden="1"/>
    <cellStyle name="40% - Accent6 11" xfId="39880" hidden="1"/>
    <cellStyle name="40% - Accent6 11" xfId="39782" hidden="1"/>
    <cellStyle name="40% - Accent6 11" xfId="39927" hidden="1"/>
    <cellStyle name="40% - Accent6 11" xfId="40637" hidden="1"/>
    <cellStyle name="40% - Accent6 11" xfId="40713" hidden="1"/>
    <cellStyle name="40% - Accent6 11" xfId="40791" hidden="1"/>
    <cellStyle name="40% - Accent6 11" xfId="39807" hidden="1"/>
    <cellStyle name="40% - Accent6 11" xfId="39753" hidden="1"/>
    <cellStyle name="40% - Accent6 11" xfId="40411" hidden="1"/>
    <cellStyle name="40% - Accent6 11" xfId="41169" hidden="1"/>
    <cellStyle name="40% - Accent6 11" xfId="41245" hidden="1"/>
    <cellStyle name="40% - Accent6 11" xfId="41323" hidden="1"/>
    <cellStyle name="40% - Accent6 11" xfId="41506" hidden="1"/>
    <cellStyle name="40% - Accent6 11" xfId="41582" hidden="1"/>
    <cellStyle name="40% - Accent6 11" xfId="41660" hidden="1"/>
    <cellStyle name="40% - Accent6 11" xfId="41843" hidden="1"/>
    <cellStyle name="40% - Accent6 11" xfId="41919" hidden="1"/>
    <cellStyle name="40% - Accent6 11" xfId="42019" hidden="1"/>
    <cellStyle name="40% - Accent6 11" xfId="42093" hidden="1"/>
    <cellStyle name="40% - Accent6 11" xfId="42169" hidden="1"/>
    <cellStyle name="40% - Accent6 11" xfId="42247" hidden="1"/>
    <cellStyle name="40% - Accent6 11" xfId="42832" hidden="1"/>
    <cellStyle name="40% - Accent6 11" xfId="42908" hidden="1"/>
    <cellStyle name="40% - Accent6 11" xfId="42987" hidden="1"/>
    <cellStyle name="40% - Accent6 11" xfId="42670" hidden="1"/>
    <cellStyle name="40% - Accent6 11" xfId="42572" hidden="1"/>
    <cellStyle name="40% - Accent6 11" xfId="42717" hidden="1"/>
    <cellStyle name="40% - Accent6 11" xfId="43427" hidden="1"/>
    <cellStyle name="40% - Accent6 11" xfId="43503" hidden="1"/>
    <cellStyle name="40% - Accent6 11" xfId="43581" hidden="1"/>
    <cellStyle name="40% - Accent6 11" xfId="42597" hidden="1"/>
    <cellStyle name="40% - Accent6 11" xfId="42543" hidden="1"/>
    <cellStyle name="40% - Accent6 11" xfId="43201" hidden="1"/>
    <cellStyle name="40% - Accent6 11" xfId="43959" hidden="1"/>
    <cellStyle name="40% - Accent6 11" xfId="44035" hidden="1"/>
    <cellStyle name="40% - Accent6 11" xfId="44113" hidden="1"/>
    <cellStyle name="40% - Accent6 11" xfId="44296" hidden="1"/>
    <cellStyle name="40% - Accent6 11" xfId="44372" hidden="1"/>
    <cellStyle name="40% - Accent6 11" xfId="44450" hidden="1"/>
    <cellStyle name="40% - Accent6 11" xfId="44633" hidden="1"/>
    <cellStyle name="40% - Accent6 11" xfId="44709" hidden="1"/>
    <cellStyle name="40% - Accent6 11" xfId="44811" hidden="1"/>
    <cellStyle name="40% - Accent6 11" xfId="44885" hidden="1"/>
    <cellStyle name="40% - Accent6 11" xfId="44961" hidden="1"/>
    <cellStyle name="40% - Accent6 11" xfId="45039" hidden="1"/>
    <cellStyle name="40% - Accent6 11" xfId="45624" hidden="1"/>
    <cellStyle name="40% - Accent6 11" xfId="45700" hidden="1"/>
    <cellStyle name="40% - Accent6 11" xfId="45779" hidden="1"/>
    <cellStyle name="40% - Accent6 11" xfId="45462" hidden="1"/>
    <cellStyle name="40% - Accent6 11" xfId="45364" hidden="1"/>
    <cellStyle name="40% - Accent6 11" xfId="45509" hidden="1"/>
    <cellStyle name="40% - Accent6 11" xfId="46219" hidden="1"/>
    <cellStyle name="40% - Accent6 11" xfId="46295" hidden="1"/>
    <cellStyle name="40% - Accent6 11" xfId="46373" hidden="1"/>
    <cellStyle name="40% - Accent6 11" xfId="45389" hidden="1"/>
    <cellStyle name="40% - Accent6 11" xfId="45335" hidden="1"/>
    <cellStyle name="40% - Accent6 11" xfId="45993" hidden="1"/>
    <cellStyle name="40% - Accent6 11" xfId="46751" hidden="1"/>
    <cellStyle name="40% - Accent6 11" xfId="46827" hidden="1"/>
    <cellStyle name="40% - Accent6 11" xfId="46905" hidden="1"/>
    <cellStyle name="40% - Accent6 11" xfId="47088" hidden="1"/>
    <cellStyle name="40% - Accent6 11" xfId="47164" hidden="1"/>
    <cellStyle name="40% - Accent6 11" xfId="47242" hidden="1"/>
    <cellStyle name="40% - Accent6 11" xfId="47425" hidden="1"/>
    <cellStyle name="40% - Accent6 11" xfId="47501" hidden="1"/>
    <cellStyle name="40% - Accent6 11" xfId="47603" hidden="1"/>
    <cellStyle name="40% - Accent6 11" xfId="47677" hidden="1"/>
    <cellStyle name="40% - Accent6 11" xfId="47753" hidden="1"/>
    <cellStyle name="40% - Accent6 11" xfId="47831" hidden="1"/>
    <cellStyle name="40% - Accent6 11" xfId="48416" hidden="1"/>
    <cellStyle name="40% - Accent6 11" xfId="48492" hidden="1"/>
    <cellStyle name="40% - Accent6 11" xfId="48571" hidden="1"/>
    <cellStyle name="40% - Accent6 11" xfId="48254" hidden="1"/>
    <cellStyle name="40% - Accent6 11" xfId="48156" hidden="1"/>
    <cellStyle name="40% - Accent6 11" xfId="48301" hidden="1"/>
    <cellStyle name="40% - Accent6 11" xfId="49011" hidden="1"/>
    <cellStyle name="40% - Accent6 11" xfId="49087" hidden="1"/>
    <cellStyle name="40% - Accent6 11" xfId="49165" hidden="1"/>
    <cellStyle name="40% - Accent6 11" xfId="48181" hidden="1"/>
    <cellStyle name="40% - Accent6 11" xfId="48127" hidden="1"/>
    <cellStyle name="40% - Accent6 11" xfId="48785" hidden="1"/>
    <cellStyle name="40% - Accent6 11" xfId="49543" hidden="1"/>
    <cellStyle name="40% - Accent6 11" xfId="49619" hidden="1"/>
    <cellStyle name="40% - Accent6 11" xfId="49697" hidden="1"/>
    <cellStyle name="40% - Accent6 11" xfId="49880" hidden="1"/>
    <cellStyle name="40% - Accent6 11" xfId="49956" hidden="1"/>
    <cellStyle name="40% - Accent6 11" xfId="50034" hidden="1"/>
    <cellStyle name="40% - Accent6 11" xfId="50217" hidden="1"/>
    <cellStyle name="40% - Accent6 11" xfId="50293" hidden="1"/>
    <cellStyle name="40% - Accent6 11" xfId="50393" hidden="1"/>
    <cellStyle name="40% - Accent6 11" xfId="50467" hidden="1"/>
    <cellStyle name="40% - Accent6 11" xfId="50543" hidden="1"/>
    <cellStyle name="40% - Accent6 11" xfId="50621" hidden="1"/>
    <cellStyle name="40% - Accent6 11" xfId="51206" hidden="1"/>
    <cellStyle name="40% - Accent6 11" xfId="51282" hidden="1"/>
    <cellStyle name="40% - Accent6 11" xfId="51361" hidden="1"/>
    <cellStyle name="40% - Accent6 11" xfId="51044" hidden="1"/>
    <cellStyle name="40% - Accent6 11" xfId="50946" hidden="1"/>
    <cellStyle name="40% - Accent6 11" xfId="51091" hidden="1"/>
    <cellStyle name="40% - Accent6 11" xfId="51801" hidden="1"/>
    <cellStyle name="40% - Accent6 11" xfId="51877" hidden="1"/>
    <cellStyle name="40% - Accent6 11" xfId="51955" hidden="1"/>
    <cellStyle name="40% - Accent6 11" xfId="50971" hidden="1"/>
    <cellStyle name="40% - Accent6 11" xfId="50917" hidden="1"/>
    <cellStyle name="40% - Accent6 11" xfId="51575" hidden="1"/>
    <cellStyle name="40% - Accent6 11" xfId="52333" hidden="1"/>
    <cellStyle name="40% - Accent6 11" xfId="52409" hidden="1"/>
    <cellStyle name="40% - Accent6 11" xfId="52487" hidden="1"/>
    <cellStyle name="40% - Accent6 11" xfId="52670" hidden="1"/>
    <cellStyle name="40% - Accent6 11" xfId="52746" hidden="1"/>
    <cellStyle name="40% - Accent6 11" xfId="52824" hidden="1"/>
    <cellStyle name="40% - Accent6 11" xfId="53007" hidden="1"/>
    <cellStyle name="40% - Accent6 11" xfId="53083" hidden="1"/>
    <cellStyle name="40% - Accent6 11" xfId="53185" hidden="1"/>
    <cellStyle name="40% - Accent6 11" xfId="53259" hidden="1"/>
    <cellStyle name="40% - Accent6 11" xfId="53335" hidden="1"/>
    <cellStyle name="40% - Accent6 11" xfId="53413" hidden="1"/>
    <cellStyle name="40% - Accent6 11" xfId="53998" hidden="1"/>
    <cellStyle name="40% - Accent6 11" xfId="54074" hidden="1"/>
    <cellStyle name="40% - Accent6 11" xfId="54153" hidden="1"/>
    <cellStyle name="40% - Accent6 11" xfId="53836" hidden="1"/>
    <cellStyle name="40% - Accent6 11" xfId="53738" hidden="1"/>
    <cellStyle name="40% - Accent6 11" xfId="53883" hidden="1"/>
    <cellStyle name="40% - Accent6 11" xfId="54593" hidden="1"/>
    <cellStyle name="40% - Accent6 11" xfId="54669" hidden="1"/>
    <cellStyle name="40% - Accent6 11" xfId="54747" hidden="1"/>
    <cellStyle name="40% - Accent6 11" xfId="53763" hidden="1"/>
    <cellStyle name="40% - Accent6 11" xfId="53709" hidden="1"/>
    <cellStyle name="40% - Accent6 11" xfId="54367" hidden="1"/>
    <cellStyle name="40% - Accent6 11" xfId="55125" hidden="1"/>
    <cellStyle name="40% - Accent6 11" xfId="55201" hidden="1"/>
    <cellStyle name="40% - Accent6 11" xfId="55279" hidden="1"/>
    <cellStyle name="40% - Accent6 11" xfId="55462" hidden="1"/>
    <cellStyle name="40% - Accent6 11" xfId="55538" hidden="1"/>
    <cellStyle name="40% - Accent6 11" xfId="55616" hidden="1"/>
    <cellStyle name="40% - Accent6 11" xfId="55799" hidden="1"/>
    <cellStyle name="40% - Accent6 11" xfId="55875" hidden="1"/>
    <cellStyle name="40% - Accent6 11" xfId="55977" hidden="1"/>
    <cellStyle name="40% - Accent6 11" xfId="56051" hidden="1"/>
    <cellStyle name="40% - Accent6 11" xfId="56127" hidden="1"/>
    <cellStyle name="40% - Accent6 11" xfId="56205" hidden="1"/>
    <cellStyle name="40% - Accent6 11" xfId="56790" hidden="1"/>
    <cellStyle name="40% - Accent6 11" xfId="56866" hidden="1"/>
    <cellStyle name="40% - Accent6 11" xfId="56945" hidden="1"/>
    <cellStyle name="40% - Accent6 11" xfId="56628" hidden="1"/>
    <cellStyle name="40% - Accent6 11" xfId="56530" hidden="1"/>
    <cellStyle name="40% - Accent6 11" xfId="56675" hidden="1"/>
    <cellStyle name="40% - Accent6 11" xfId="57385" hidden="1"/>
    <cellStyle name="40% - Accent6 11" xfId="57461" hidden="1"/>
    <cellStyle name="40% - Accent6 11" xfId="57539" hidden="1"/>
    <cellStyle name="40% - Accent6 11" xfId="56555" hidden="1"/>
    <cellStyle name="40% - Accent6 11" xfId="56501" hidden="1"/>
    <cellStyle name="40% - Accent6 11" xfId="57159" hidden="1"/>
    <cellStyle name="40% - Accent6 11" xfId="57917" hidden="1"/>
    <cellStyle name="40% - Accent6 11" xfId="57993" hidden="1"/>
    <cellStyle name="40% - Accent6 11" xfId="58071" hidden="1"/>
    <cellStyle name="40% - Accent6 11" xfId="58254" hidden="1"/>
    <cellStyle name="40% - Accent6 11" xfId="58330" hidden="1"/>
    <cellStyle name="40% - Accent6 11" xfId="58408" hidden="1"/>
    <cellStyle name="40% - Accent6 11" xfId="58591" hidden="1"/>
    <cellStyle name="40% - Accent6 11" xfId="58667" hidden="1"/>
    <cellStyle name="40% - Accent6 12" xfId="108" hidden="1"/>
    <cellStyle name="40% - Accent6 12" xfId="184" hidden="1"/>
    <cellStyle name="40% - Accent6 12" xfId="320" hidden="1"/>
    <cellStyle name="40% - Accent6 12" xfId="439" hidden="1"/>
    <cellStyle name="40% - Accent6 12" xfId="1452" hidden="1"/>
    <cellStyle name="40% - Accent6 12" xfId="1595" hidden="1"/>
    <cellStyle name="40% - Accent6 12" xfId="1745" hidden="1"/>
    <cellStyle name="40% - Accent6 12" xfId="2129" hidden="1"/>
    <cellStyle name="40% - Accent6 12" xfId="886" hidden="1"/>
    <cellStyle name="40% - Accent6 12" xfId="960" hidden="1"/>
    <cellStyle name="40% - Accent6 12" xfId="2534" hidden="1"/>
    <cellStyle name="40% - Accent6 12" xfId="2655" hidden="1"/>
    <cellStyle name="40% - Accent6 12" xfId="2802" hidden="1"/>
    <cellStyle name="40% - Accent6 12" xfId="3249" hidden="1"/>
    <cellStyle name="40% - Accent6 12" xfId="2136" hidden="1"/>
    <cellStyle name="40% - Accent6 12" xfId="20" hidden="1"/>
    <cellStyle name="40% - Accent6 12" xfId="3571" hidden="1"/>
    <cellStyle name="40% - Accent6 12" xfId="3668" hidden="1"/>
    <cellStyle name="40% - Accent6 12" xfId="3760" hidden="1"/>
    <cellStyle name="40% - Accent6 12" xfId="4336" hidden="1"/>
    <cellStyle name="40% - Accent6 12" xfId="4445" hidden="1"/>
    <cellStyle name="40% - Accent6 12" xfId="4559" hidden="1"/>
    <cellStyle name="40% - Accent6 12" xfId="4940" hidden="1"/>
    <cellStyle name="40% - Accent6 12" xfId="5019" hidden="1"/>
    <cellStyle name="40% - Accent6 12" xfId="5543" hidden="1"/>
    <cellStyle name="40% - Accent6 12" xfId="5618" hidden="1"/>
    <cellStyle name="40% - Accent6 12" xfId="5693" hidden="1"/>
    <cellStyle name="40% - Accent6 12" xfId="5771" hidden="1"/>
    <cellStyle name="40% - Accent6 12" xfId="6357" hidden="1"/>
    <cellStyle name="40% - Accent6 12" xfId="6432" hidden="1"/>
    <cellStyle name="40% - Accent6 12" xfId="6511" hidden="1"/>
    <cellStyle name="40% - Accent6 12" xfId="6739" hidden="1"/>
    <cellStyle name="40% - Accent6 12" xfId="5986" hidden="1"/>
    <cellStyle name="40% - Accent6 12" xfId="6056" hidden="1"/>
    <cellStyle name="40% - Accent6 12" xfId="6952" hidden="1"/>
    <cellStyle name="40% - Accent6 12" xfId="7027" hidden="1"/>
    <cellStyle name="40% - Accent6 12" xfId="7105" hidden="1"/>
    <cellStyle name="40% - Accent6 12" xfId="7297" hidden="1"/>
    <cellStyle name="40% - Accent6 12" xfId="6746" hidden="1"/>
    <cellStyle name="40% - Accent6 12" xfId="5458" hidden="1"/>
    <cellStyle name="40% - Accent6 12" xfId="7484" hidden="1"/>
    <cellStyle name="40% - Accent6 12" xfId="7559" hidden="1"/>
    <cellStyle name="40% - Accent6 12" xfId="7637" hidden="1"/>
    <cellStyle name="40% - Accent6 12" xfId="7821" hidden="1"/>
    <cellStyle name="40% - Accent6 12" xfId="7896" hidden="1"/>
    <cellStyle name="40% - Accent6 12" xfId="7974" hidden="1"/>
    <cellStyle name="40% - Accent6 12" xfId="8158" hidden="1"/>
    <cellStyle name="40% - Accent6 12" xfId="8233" hidden="1"/>
    <cellStyle name="40% - Accent6 12" xfId="8335" hidden="1"/>
    <cellStyle name="40% - Accent6 12" xfId="8410" hidden="1"/>
    <cellStyle name="40% - Accent6 12" xfId="8485" hidden="1"/>
    <cellStyle name="40% - Accent6 12" xfId="8563" hidden="1"/>
    <cellStyle name="40% - Accent6 12" xfId="9149" hidden="1"/>
    <cellStyle name="40% - Accent6 12" xfId="9224" hidden="1"/>
    <cellStyle name="40% - Accent6 12" xfId="9303" hidden="1"/>
    <cellStyle name="40% - Accent6 12" xfId="9531" hidden="1"/>
    <cellStyle name="40% - Accent6 12" xfId="8778" hidden="1"/>
    <cellStyle name="40% - Accent6 12" xfId="8848" hidden="1"/>
    <cellStyle name="40% - Accent6 12" xfId="9744" hidden="1"/>
    <cellStyle name="40% - Accent6 12" xfId="9819" hidden="1"/>
    <cellStyle name="40% - Accent6 12" xfId="9897" hidden="1"/>
    <cellStyle name="40% - Accent6 12" xfId="10089" hidden="1"/>
    <cellStyle name="40% - Accent6 12" xfId="9538" hidden="1"/>
    <cellStyle name="40% - Accent6 12" xfId="8250" hidden="1"/>
    <cellStyle name="40% - Accent6 12" xfId="10276" hidden="1"/>
    <cellStyle name="40% - Accent6 12" xfId="10351" hidden="1"/>
    <cellStyle name="40% - Accent6 12" xfId="10429" hidden="1"/>
    <cellStyle name="40% - Accent6 12" xfId="10613" hidden="1"/>
    <cellStyle name="40% - Accent6 12" xfId="10688" hidden="1"/>
    <cellStyle name="40% - Accent6 12" xfId="10766" hidden="1"/>
    <cellStyle name="40% - Accent6 12" xfId="10950" hidden="1"/>
    <cellStyle name="40% - Accent6 12" xfId="11025" hidden="1"/>
    <cellStyle name="40% - Accent6 12" xfId="5371" hidden="1"/>
    <cellStyle name="40% - Accent6 12" xfId="5296" hidden="1"/>
    <cellStyle name="40% - Accent6 12" xfId="5216" hidden="1"/>
    <cellStyle name="40% - Accent6 12" xfId="5133" hidden="1"/>
    <cellStyle name="40% - Accent6 12" xfId="3964" hidden="1"/>
    <cellStyle name="40% - Accent6 12" xfId="3885" hidden="1"/>
    <cellStyle name="40% - Accent6 12" xfId="3798" hidden="1"/>
    <cellStyle name="40% - Accent6 12" xfId="3202" hidden="1"/>
    <cellStyle name="40% - Accent6 12" xfId="4673" hidden="1"/>
    <cellStyle name="40% - Accent6 12" xfId="4588" hidden="1"/>
    <cellStyle name="40% - Accent6 12" xfId="2820" hidden="1"/>
    <cellStyle name="40% - Accent6 12" xfId="2675" hidden="1"/>
    <cellStyle name="40% - Accent6 12" xfId="2475" hidden="1"/>
    <cellStyle name="40% - Accent6 12" xfId="2077" hidden="1"/>
    <cellStyle name="40% - Accent6 12" xfId="3195" hidden="1"/>
    <cellStyle name="40% - Accent6 12" xfId="5456" hidden="1"/>
    <cellStyle name="40% - Accent6 12" xfId="1632" hidden="1"/>
    <cellStyle name="40% - Accent6 12" xfId="1475" hidden="1"/>
    <cellStyle name="40% - Accent6 12" xfId="1309" hidden="1"/>
    <cellStyle name="40% - Accent6 12" xfId="829" hidden="1"/>
    <cellStyle name="40% - Accent6 12" xfId="754" hidden="1"/>
    <cellStyle name="40% - Accent6 12" xfId="576" hidden="1"/>
    <cellStyle name="40% - Accent6 12" xfId="11102" hidden="1"/>
    <cellStyle name="40% - Accent6 12" xfId="11177" hidden="1"/>
    <cellStyle name="40% - Accent6 12" xfId="11279" hidden="1"/>
    <cellStyle name="40% - Accent6 12" xfId="11354" hidden="1"/>
    <cellStyle name="40% - Accent6 12" xfId="11429" hidden="1"/>
    <cellStyle name="40% - Accent6 12" xfId="11507" hidden="1"/>
    <cellStyle name="40% - Accent6 12" xfId="12093" hidden="1"/>
    <cellStyle name="40% - Accent6 12" xfId="12168" hidden="1"/>
    <cellStyle name="40% - Accent6 12" xfId="12247" hidden="1"/>
    <cellStyle name="40% - Accent6 12" xfId="12475" hidden="1"/>
    <cellStyle name="40% - Accent6 12" xfId="11722" hidden="1"/>
    <cellStyle name="40% - Accent6 12" xfId="11792" hidden="1"/>
    <cellStyle name="40% - Accent6 12" xfId="12688" hidden="1"/>
    <cellStyle name="40% - Accent6 12" xfId="12763" hidden="1"/>
    <cellStyle name="40% - Accent6 12" xfId="12841" hidden="1"/>
    <cellStyle name="40% - Accent6 12" xfId="13033" hidden="1"/>
    <cellStyle name="40% - Accent6 12" xfId="12482" hidden="1"/>
    <cellStyle name="40% - Accent6 12" xfId="11194" hidden="1"/>
    <cellStyle name="40% - Accent6 12" xfId="13220" hidden="1"/>
    <cellStyle name="40% - Accent6 12" xfId="13295" hidden="1"/>
    <cellStyle name="40% - Accent6 12" xfId="13373" hidden="1"/>
    <cellStyle name="40% - Accent6 12" xfId="13557" hidden="1"/>
    <cellStyle name="40% - Accent6 12" xfId="13632" hidden="1"/>
    <cellStyle name="40% - Accent6 12" xfId="13710" hidden="1"/>
    <cellStyle name="40% - Accent6 12" xfId="13894" hidden="1"/>
    <cellStyle name="40% - Accent6 12" xfId="13969" hidden="1"/>
    <cellStyle name="40% - Accent6 12" xfId="14071" hidden="1"/>
    <cellStyle name="40% - Accent6 12" xfId="14146" hidden="1"/>
    <cellStyle name="40% - Accent6 12" xfId="14221" hidden="1"/>
    <cellStyle name="40% - Accent6 12" xfId="14299" hidden="1"/>
    <cellStyle name="40% - Accent6 12" xfId="14885" hidden="1"/>
    <cellStyle name="40% - Accent6 12" xfId="14960" hidden="1"/>
    <cellStyle name="40% - Accent6 12" xfId="15039" hidden="1"/>
    <cellStyle name="40% - Accent6 12" xfId="15267" hidden="1"/>
    <cellStyle name="40% - Accent6 12" xfId="14514" hidden="1"/>
    <cellStyle name="40% - Accent6 12" xfId="14584" hidden="1"/>
    <cellStyle name="40% - Accent6 12" xfId="15480" hidden="1"/>
    <cellStyle name="40% - Accent6 12" xfId="15555" hidden="1"/>
    <cellStyle name="40% - Accent6 12" xfId="15633" hidden="1"/>
    <cellStyle name="40% - Accent6 12" xfId="15825" hidden="1"/>
    <cellStyle name="40% - Accent6 12" xfId="15274" hidden="1"/>
    <cellStyle name="40% - Accent6 12" xfId="13986" hidden="1"/>
    <cellStyle name="40% - Accent6 12" xfId="16012" hidden="1"/>
    <cellStyle name="40% - Accent6 12" xfId="16087" hidden="1"/>
    <cellStyle name="40% - Accent6 12" xfId="16165" hidden="1"/>
    <cellStyle name="40% - Accent6 12" xfId="16349" hidden="1"/>
    <cellStyle name="40% - Accent6 12" xfId="16424" hidden="1"/>
    <cellStyle name="40% - Accent6 12" xfId="16502" hidden="1"/>
    <cellStyle name="40% - Accent6 12" xfId="16686" hidden="1"/>
    <cellStyle name="40% - Accent6 12" xfId="16761" hidden="1"/>
    <cellStyle name="40% - Accent6 12" xfId="16904" hidden="1"/>
    <cellStyle name="40% - Accent6 12" xfId="16979" hidden="1"/>
    <cellStyle name="40% - Accent6 12" xfId="17054" hidden="1"/>
    <cellStyle name="40% - Accent6 12" xfId="17132" hidden="1"/>
    <cellStyle name="40% - Accent6 12" xfId="17718" hidden="1"/>
    <cellStyle name="40% - Accent6 12" xfId="17793" hidden="1"/>
    <cellStyle name="40% - Accent6 12" xfId="17872" hidden="1"/>
    <cellStyle name="40% - Accent6 12" xfId="18100" hidden="1"/>
    <cellStyle name="40% - Accent6 12" xfId="17347" hidden="1"/>
    <cellStyle name="40% - Accent6 12" xfId="17417" hidden="1"/>
    <cellStyle name="40% - Accent6 12" xfId="18313" hidden="1"/>
    <cellStyle name="40% - Accent6 12" xfId="18388" hidden="1"/>
    <cellStyle name="40% - Accent6 12" xfId="18466" hidden="1"/>
    <cellStyle name="40% - Accent6 12" xfId="18658" hidden="1"/>
    <cellStyle name="40% - Accent6 12" xfId="18107" hidden="1"/>
    <cellStyle name="40% - Accent6 12" xfId="16819" hidden="1"/>
    <cellStyle name="40% - Accent6 12" xfId="18845" hidden="1"/>
    <cellStyle name="40% - Accent6 12" xfId="18920" hidden="1"/>
    <cellStyle name="40% - Accent6 12" xfId="18998" hidden="1"/>
    <cellStyle name="40% - Accent6 12" xfId="19182" hidden="1"/>
    <cellStyle name="40% - Accent6 12" xfId="19257" hidden="1"/>
    <cellStyle name="40% - Accent6 12" xfId="19335" hidden="1"/>
    <cellStyle name="40% - Accent6 12" xfId="19519" hidden="1"/>
    <cellStyle name="40% - Accent6 12" xfId="19594" hidden="1"/>
    <cellStyle name="40% - Accent6 12" xfId="19697" hidden="1"/>
    <cellStyle name="40% - Accent6 12" xfId="19772" hidden="1"/>
    <cellStyle name="40% - Accent6 12" xfId="19847" hidden="1"/>
    <cellStyle name="40% - Accent6 12" xfId="19925" hidden="1"/>
    <cellStyle name="40% - Accent6 12" xfId="20511" hidden="1"/>
    <cellStyle name="40% - Accent6 12" xfId="20586" hidden="1"/>
    <cellStyle name="40% - Accent6 12" xfId="20665" hidden="1"/>
    <cellStyle name="40% - Accent6 12" xfId="20893" hidden="1"/>
    <cellStyle name="40% - Accent6 12" xfId="20140" hidden="1"/>
    <cellStyle name="40% - Accent6 12" xfId="20210" hidden="1"/>
    <cellStyle name="40% - Accent6 12" xfId="21106" hidden="1"/>
    <cellStyle name="40% - Accent6 12" xfId="21181" hidden="1"/>
    <cellStyle name="40% - Accent6 12" xfId="21259" hidden="1"/>
    <cellStyle name="40% - Accent6 12" xfId="21451" hidden="1"/>
    <cellStyle name="40% - Accent6 12" xfId="20900" hidden="1"/>
    <cellStyle name="40% - Accent6 12" xfId="19612" hidden="1"/>
    <cellStyle name="40% - Accent6 12" xfId="21638" hidden="1"/>
    <cellStyle name="40% - Accent6 12" xfId="21713" hidden="1"/>
    <cellStyle name="40% - Accent6 12" xfId="21791" hidden="1"/>
    <cellStyle name="40% - Accent6 12" xfId="21975" hidden="1"/>
    <cellStyle name="40% - Accent6 12" xfId="22050" hidden="1"/>
    <cellStyle name="40% - Accent6 12" xfId="22128" hidden="1"/>
    <cellStyle name="40% - Accent6 12" xfId="22312" hidden="1"/>
    <cellStyle name="40% - Accent6 12" xfId="22387" hidden="1"/>
    <cellStyle name="40% - Accent6 12" xfId="22489" hidden="1"/>
    <cellStyle name="40% - Accent6 12" xfId="22564" hidden="1"/>
    <cellStyle name="40% - Accent6 12" xfId="22639" hidden="1"/>
    <cellStyle name="40% - Accent6 12" xfId="22717" hidden="1"/>
    <cellStyle name="40% - Accent6 12" xfId="23303" hidden="1"/>
    <cellStyle name="40% - Accent6 12" xfId="23378" hidden="1"/>
    <cellStyle name="40% - Accent6 12" xfId="23457" hidden="1"/>
    <cellStyle name="40% - Accent6 12" xfId="23685" hidden="1"/>
    <cellStyle name="40% - Accent6 12" xfId="22932" hidden="1"/>
    <cellStyle name="40% - Accent6 12" xfId="23002" hidden="1"/>
    <cellStyle name="40% - Accent6 12" xfId="23898" hidden="1"/>
    <cellStyle name="40% - Accent6 12" xfId="23973" hidden="1"/>
    <cellStyle name="40% - Accent6 12" xfId="24051" hidden="1"/>
    <cellStyle name="40% - Accent6 12" xfId="24243" hidden="1"/>
    <cellStyle name="40% - Accent6 12" xfId="23692" hidden="1"/>
    <cellStyle name="40% - Accent6 12" xfId="22404" hidden="1"/>
    <cellStyle name="40% - Accent6 12" xfId="24430" hidden="1"/>
    <cellStyle name="40% - Accent6 12" xfId="24505" hidden="1"/>
    <cellStyle name="40% - Accent6 12" xfId="24583" hidden="1"/>
    <cellStyle name="40% - Accent6 12" xfId="24767" hidden="1"/>
    <cellStyle name="40% - Accent6 12" xfId="24842" hidden="1"/>
    <cellStyle name="40% - Accent6 12" xfId="24920" hidden="1"/>
    <cellStyle name="40% - Accent6 12" xfId="25104" hidden="1"/>
    <cellStyle name="40% - Accent6 12" xfId="25179" hidden="1"/>
    <cellStyle name="40% - Accent6 12" xfId="25282" hidden="1"/>
    <cellStyle name="40% - Accent6 12" xfId="25357" hidden="1"/>
    <cellStyle name="40% - Accent6 12" xfId="25432" hidden="1"/>
    <cellStyle name="40% - Accent6 12" xfId="25510" hidden="1"/>
    <cellStyle name="40% - Accent6 12" xfId="26096" hidden="1"/>
    <cellStyle name="40% - Accent6 12" xfId="26171" hidden="1"/>
    <cellStyle name="40% - Accent6 12" xfId="26250" hidden="1"/>
    <cellStyle name="40% - Accent6 12" xfId="26478" hidden="1"/>
    <cellStyle name="40% - Accent6 12" xfId="25725" hidden="1"/>
    <cellStyle name="40% - Accent6 12" xfId="25795" hidden="1"/>
    <cellStyle name="40% - Accent6 12" xfId="26691" hidden="1"/>
    <cellStyle name="40% - Accent6 12" xfId="26766" hidden="1"/>
    <cellStyle name="40% - Accent6 12" xfId="26844" hidden="1"/>
    <cellStyle name="40% - Accent6 12" xfId="27036" hidden="1"/>
    <cellStyle name="40% - Accent6 12" xfId="26485" hidden="1"/>
    <cellStyle name="40% - Accent6 12" xfId="25197" hidden="1"/>
    <cellStyle name="40% - Accent6 12" xfId="27223" hidden="1"/>
    <cellStyle name="40% - Accent6 12" xfId="27298" hidden="1"/>
    <cellStyle name="40% - Accent6 12" xfId="27376" hidden="1"/>
    <cellStyle name="40% - Accent6 12" xfId="27560" hidden="1"/>
    <cellStyle name="40% - Accent6 12" xfId="27635" hidden="1"/>
    <cellStyle name="40% - Accent6 12" xfId="27713" hidden="1"/>
    <cellStyle name="40% - Accent6 12" xfId="27897" hidden="1"/>
    <cellStyle name="40% - Accent6 12" xfId="27972" hidden="1"/>
    <cellStyle name="40% - Accent6 12" xfId="28075" hidden="1"/>
    <cellStyle name="40% - Accent6 12" xfId="28150" hidden="1"/>
    <cellStyle name="40% - Accent6 12" xfId="28225" hidden="1"/>
    <cellStyle name="40% - Accent6 12" xfId="28303" hidden="1"/>
    <cellStyle name="40% - Accent6 12" xfId="28889" hidden="1"/>
    <cellStyle name="40% - Accent6 12" xfId="28964" hidden="1"/>
    <cellStyle name="40% - Accent6 12" xfId="29043" hidden="1"/>
    <cellStyle name="40% - Accent6 12" xfId="29271" hidden="1"/>
    <cellStyle name="40% - Accent6 12" xfId="28518" hidden="1"/>
    <cellStyle name="40% - Accent6 12" xfId="28588" hidden="1"/>
    <cellStyle name="40% - Accent6 12" xfId="29484" hidden="1"/>
    <cellStyle name="40% - Accent6 12" xfId="29559" hidden="1"/>
    <cellStyle name="40% - Accent6 12" xfId="29637" hidden="1"/>
    <cellStyle name="40% - Accent6 12" xfId="29829" hidden="1"/>
    <cellStyle name="40% - Accent6 12" xfId="29278" hidden="1"/>
    <cellStyle name="40% - Accent6 12" xfId="27990" hidden="1"/>
    <cellStyle name="40% - Accent6 12" xfId="30016" hidden="1"/>
    <cellStyle name="40% - Accent6 12" xfId="30091" hidden="1"/>
    <cellStyle name="40% - Accent6 12" xfId="30169" hidden="1"/>
    <cellStyle name="40% - Accent6 12" xfId="30353" hidden="1"/>
    <cellStyle name="40% - Accent6 12" xfId="30428" hidden="1"/>
    <cellStyle name="40% - Accent6 12" xfId="30506" hidden="1"/>
    <cellStyle name="40% - Accent6 12" xfId="30690" hidden="1"/>
    <cellStyle name="40% - Accent6 12" xfId="30765" hidden="1"/>
    <cellStyle name="40% - Accent6 12" xfId="30867" hidden="1"/>
    <cellStyle name="40% - Accent6 12" xfId="30942" hidden="1"/>
    <cellStyle name="40% - Accent6 12" xfId="31017" hidden="1"/>
    <cellStyle name="40% - Accent6 12" xfId="31095" hidden="1"/>
    <cellStyle name="40% - Accent6 12" xfId="31681" hidden="1"/>
    <cellStyle name="40% - Accent6 12" xfId="31756" hidden="1"/>
    <cellStyle name="40% - Accent6 12" xfId="31835" hidden="1"/>
    <cellStyle name="40% - Accent6 12" xfId="32063" hidden="1"/>
    <cellStyle name="40% - Accent6 12" xfId="31310" hidden="1"/>
    <cellStyle name="40% - Accent6 12" xfId="31380" hidden="1"/>
    <cellStyle name="40% - Accent6 12" xfId="32276" hidden="1"/>
    <cellStyle name="40% - Accent6 12" xfId="32351" hidden="1"/>
    <cellStyle name="40% - Accent6 12" xfId="32429" hidden="1"/>
    <cellStyle name="40% - Accent6 12" xfId="32621" hidden="1"/>
    <cellStyle name="40% - Accent6 12" xfId="32070" hidden="1"/>
    <cellStyle name="40% - Accent6 12" xfId="30782" hidden="1"/>
    <cellStyle name="40% - Accent6 12" xfId="32808" hidden="1"/>
    <cellStyle name="40% - Accent6 12" xfId="32883" hidden="1"/>
    <cellStyle name="40% - Accent6 12" xfId="32961" hidden="1"/>
    <cellStyle name="40% - Accent6 12" xfId="33145" hidden="1"/>
    <cellStyle name="40% - Accent6 12" xfId="33220" hidden="1"/>
    <cellStyle name="40% - Accent6 12" xfId="33298" hidden="1"/>
    <cellStyle name="40% - Accent6 12" xfId="33482" hidden="1"/>
    <cellStyle name="40% - Accent6 12" xfId="33557" hidden="1"/>
    <cellStyle name="40% - Accent6 12" xfId="33658" hidden="1"/>
    <cellStyle name="40% - Accent6 12" xfId="33733" hidden="1"/>
    <cellStyle name="40% - Accent6 12" xfId="33808" hidden="1"/>
    <cellStyle name="40% - Accent6 12" xfId="33886" hidden="1"/>
    <cellStyle name="40% - Accent6 12" xfId="34472" hidden="1"/>
    <cellStyle name="40% - Accent6 12" xfId="34547" hidden="1"/>
    <cellStyle name="40% - Accent6 12" xfId="34626" hidden="1"/>
    <cellStyle name="40% - Accent6 12" xfId="34854" hidden="1"/>
    <cellStyle name="40% - Accent6 12" xfId="34101" hidden="1"/>
    <cellStyle name="40% - Accent6 12" xfId="34171" hidden="1"/>
    <cellStyle name="40% - Accent6 12" xfId="35067" hidden="1"/>
    <cellStyle name="40% - Accent6 12" xfId="35142" hidden="1"/>
    <cellStyle name="40% - Accent6 12" xfId="35220" hidden="1"/>
    <cellStyle name="40% - Accent6 12" xfId="35412" hidden="1"/>
    <cellStyle name="40% - Accent6 12" xfId="34861" hidden="1"/>
    <cellStyle name="40% - Accent6 12" xfId="16817" hidden="1"/>
    <cellStyle name="40% - Accent6 12" xfId="35599" hidden="1"/>
    <cellStyle name="40% - Accent6 12" xfId="35674" hidden="1"/>
    <cellStyle name="40% - Accent6 12" xfId="35752" hidden="1"/>
    <cellStyle name="40% - Accent6 12" xfId="35936" hidden="1"/>
    <cellStyle name="40% - Accent6 12" xfId="36011" hidden="1"/>
    <cellStyle name="40% - Accent6 12" xfId="36089" hidden="1"/>
    <cellStyle name="40% - Accent6 12" xfId="36273" hidden="1"/>
    <cellStyle name="40% - Accent6 12" xfId="36348" hidden="1"/>
    <cellStyle name="40% - Accent6 12" xfId="36450" hidden="1"/>
    <cellStyle name="40% - Accent6 12" xfId="36525" hidden="1"/>
    <cellStyle name="40% - Accent6 12" xfId="36600" hidden="1"/>
    <cellStyle name="40% - Accent6 12" xfId="36678" hidden="1"/>
    <cellStyle name="40% - Accent6 12" xfId="37264" hidden="1"/>
    <cellStyle name="40% - Accent6 12" xfId="37339" hidden="1"/>
    <cellStyle name="40% - Accent6 12" xfId="37418" hidden="1"/>
    <cellStyle name="40% - Accent6 12" xfId="37646" hidden="1"/>
    <cellStyle name="40% - Accent6 12" xfId="36893" hidden="1"/>
    <cellStyle name="40% - Accent6 12" xfId="36963" hidden="1"/>
    <cellStyle name="40% - Accent6 12" xfId="37859" hidden="1"/>
    <cellStyle name="40% - Accent6 12" xfId="37934" hidden="1"/>
    <cellStyle name="40% - Accent6 12" xfId="38012" hidden="1"/>
    <cellStyle name="40% - Accent6 12" xfId="38204" hidden="1"/>
    <cellStyle name="40% - Accent6 12" xfId="37653" hidden="1"/>
    <cellStyle name="40% - Accent6 12" xfId="36365" hidden="1"/>
    <cellStyle name="40% - Accent6 12" xfId="38391" hidden="1"/>
    <cellStyle name="40% - Accent6 12" xfId="38466" hidden="1"/>
    <cellStyle name="40% - Accent6 12" xfId="38544" hidden="1"/>
    <cellStyle name="40% - Accent6 12" xfId="38728" hidden="1"/>
    <cellStyle name="40% - Accent6 12" xfId="38803" hidden="1"/>
    <cellStyle name="40% - Accent6 12" xfId="38881" hidden="1"/>
    <cellStyle name="40% - Accent6 12" xfId="39065" hidden="1"/>
    <cellStyle name="40% - Accent6 12" xfId="39140" hidden="1"/>
    <cellStyle name="40% - Accent6 12" xfId="39242" hidden="1"/>
    <cellStyle name="40% - Accent6 12" xfId="39317" hidden="1"/>
    <cellStyle name="40% - Accent6 12" xfId="39392" hidden="1"/>
    <cellStyle name="40% - Accent6 12" xfId="39470" hidden="1"/>
    <cellStyle name="40% - Accent6 12" xfId="40056" hidden="1"/>
    <cellStyle name="40% - Accent6 12" xfId="40131" hidden="1"/>
    <cellStyle name="40% - Accent6 12" xfId="40210" hidden="1"/>
    <cellStyle name="40% - Accent6 12" xfId="40438" hidden="1"/>
    <cellStyle name="40% - Accent6 12" xfId="39685" hidden="1"/>
    <cellStyle name="40% - Accent6 12" xfId="39755" hidden="1"/>
    <cellStyle name="40% - Accent6 12" xfId="40651" hidden="1"/>
    <cellStyle name="40% - Accent6 12" xfId="40726" hidden="1"/>
    <cellStyle name="40% - Accent6 12" xfId="40804" hidden="1"/>
    <cellStyle name="40% - Accent6 12" xfId="40996" hidden="1"/>
    <cellStyle name="40% - Accent6 12" xfId="40445" hidden="1"/>
    <cellStyle name="40% - Accent6 12" xfId="39157" hidden="1"/>
    <cellStyle name="40% - Accent6 12" xfId="41183" hidden="1"/>
    <cellStyle name="40% - Accent6 12" xfId="41258" hidden="1"/>
    <cellStyle name="40% - Accent6 12" xfId="41336" hidden="1"/>
    <cellStyle name="40% - Accent6 12" xfId="41520" hidden="1"/>
    <cellStyle name="40% - Accent6 12" xfId="41595" hidden="1"/>
    <cellStyle name="40% - Accent6 12" xfId="41673" hidden="1"/>
    <cellStyle name="40% - Accent6 12" xfId="41857" hidden="1"/>
    <cellStyle name="40% - Accent6 12" xfId="41932" hidden="1"/>
    <cellStyle name="40% - Accent6 12" xfId="42032" hidden="1"/>
    <cellStyle name="40% - Accent6 12" xfId="42107" hidden="1"/>
    <cellStyle name="40% - Accent6 12" xfId="42182" hidden="1"/>
    <cellStyle name="40% - Accent6 12" xfId="42260" hidden="1"/>
    <cellStyle name="40% - Accent6 12" xfId="42846" hidden="1"/>
    <cellStyle name="40% - Accent6 12" xfId="42921" hidden="1"/>
    <cellStyle name="40% - Accent6 12" xfId="43000" hidden="1"/>
    <cellStyle name="40% - Accent6 12" xfId="43228" hidden="1"/>
    <cellStyle name="40% - Accent6 12" xfId="42475" hidden="1"/>
    <cellStyle name="40% - Accent6 12" xfId="42545" hidden="1"/>
    <cellStyle name="40% - Accent6 12" xfId="43441" hidden="1"/>
    <cellStyle name="40% - Accent6 12" xfId="43516" hidden="1"/>
    <cellStyle name="40% - Accent6 12" xfId="43594" hidden="1"/>
    <cellStyle name="40% - Accent6 12" xfId="43786" hidden="1"/>
    <cellStyle name="40% - Accent6 12" xfId="43235" hidden="1"/>
    <cellStyle name="40% - Accent6 12" xfId="16815" hidden="1"/>
    <cellStyle name="40% - Accent6 12" xfId="43973" hidden="1"/>
    <cellStyle name="40% - Accent6 12" xfId="44048" hidden="1"/>
    <cellStyle name="40% - Accent6 12" xfId="44126" hidden="1"/>
    <cellStyle name="40% - Accent6 12" xfId="44310" hidden="1"/>
    <cellStyle name="40% - Accent6 12" xfId="44385" hidden="1"/>
    <cellStyle name="40% - Accent6 12" xfId="44463" hidden="1"/>
    <cellStyle name="40% - Accent6 12" xfId="44647" hidden="1"/>
    <cellStyle name="40% - Accent6 12" xfId="44722" hidden="1"/>
    <cellStyle name="40% - Accent6 12" xfId="44824" hidden="1"/>
    <cellStyle name="40% - Accent6 12" xfId="44899" hidden="1"/>
    <cellStyle name="40% - Accent6 12" xfId="44974" hidden="1"/>
    <cellStyle name="40% - Accent6 12" xfId="45052" hidden="1"/>
    <cellStyle name="40% - Accent6 12" xfId="45638" hidden="1"/>
    <cellStyle name="40% - Accent6 12" xfId="45713" hidden="1"/>
    <cellStyle name="40% - Accent6 12" xfId="45792" hidden="1"/>
    <cellStyle name="40% - Accent6 12" xfId="46020" hidden="1"/>
    <cellStyle name="40% - Accent6 12" xfId="45267" hidden="1"/>
    <cellStyle name="40% - Accent6 12" xfId="45337" hidden="1"/>
    <cellStyle name="40% - Accent6 12" xfId="46233" hidden="1"/>
    <cellStyle name="40% - Accent6 12" xfId="46308" hidden="1"/>
    <cellStyle name="40% - Accent6 12" xfId="46386" hidden="1"/>
    <cellStyle name="40% - Accent6 12" xfId="46578" hidden="1"/>
    <cellStyle name="40% - Accent6 12" xfId="46027" hidden="1"/>
    <cellStyle name="40% - Accent6 12" xfId="44739" hidden="1"/>
    <cellStyle name="40% - Accent6 12" xfId="46765" hidden="1"/>
    <cellStyle name="40% - Accent6 12" xfId="46840" hidden="1"/>
    <cellStyle name="40% - Accent6 12" xfId="46918" hidden="1"/>
    <cellStyle name="40% - Accent6 12" xfId="47102" hidden="1"/>
    <cellStyle name="40% - Accent6 12" xfId="47177" hidden="1"/>
    <cellStyle name="40% - Accent6 12" xfId="47255" hidden="1"/>
    <cellStyle name="40% - Accent6 12" xfId="47439" hidden="1"/>
    <cellStyle name="40% - Accent6 12" xfId="47514" hidden="1"/>
    <cellStyle name="40% - Accent6 12" xfId="47616" hidden="1"/>
    <cellStyle name="40% - Accent6 12" xfId="47691" hidden="1"/>
    <cellStyle name="40% - Accent6 12" xfId="47766" hidden="1"/>
    <cellStyle name="40% - Accent6 12" xfId="47844" hidden="1"/>
    <cellStyle name="40% - Accent6 12" xfId="48430" hidden="1"/>
    <cellStyle name="40% - Accent6 12" xfId="48505" hidden="1"/>
    <cellStyle name="40% - Accent6 12" xfId="48584" hidden="1"/>
    <cellStyle name="40% - Accent6 12" xfId="48812" hidden="1"/>
    <cellStyle name="40% - Accent6 12" xfId="48059" hidden="1"/>
    <cellStyle name="40% - Accent6 12" xfId="48129" hidden="1"/>
    <cellStyle name="40% - Accent6 12" xfId="49025" hidden="1"/>
    <cellStyle name="40% - Accent6 12" xfId="49100" hidden="1"/>
    <cellStyle name="40% - Accent6 12" xfId="49178" hidden="1"/>
    <cellStyle name="40% - Accent6 12" xfId="49370" hidden="1"/>
    <cellStyle name="40% - Accent6 12" xfId="48819" hidden="1"/>
    <cellStyle name="40% - Accent6 12" xfId="47531" hidden="1"/>
    <cellStyle name="40% - Accent6 12" xfId="49557" hidden="1"/>
    <cellStyle name="40% - Accent6 12" xfId="49632" hidden="1"/>
    <cellStyle name="40% - Accent6 12" xfId="49710" hidden="1"/>
    <cellStyle name="40% - Accent6 12" xfId="49894" hidden="1"/>
    <cellStyle name="40% - Accent6 12" xfId="49969" hidden="1"/>
    <cellStyle name="40% - Accent6 12" xfId="50047" hidden="1"/>
    <cellStyle name="40% - Accent6 12" xfId="50231" hidden="1"/>
    <cellStyle name="40% - Accent6 12" xfId="50306" hidden="1"/>
    <cellStyle name="40% - Accent6 12" xfId="50406" hidden="1"/>
    <cellStyle name="40% - Accent6 12" xfId="50481" hidden="1"/>
    <cellStyle name="40% - Accent6 12" xfId="50556" hidden="1"/>
    <cellStyle name="40% - Accent6 12" xfId="50634" hidden="1"/>
    <cellStyle name="40% - Accent6 12" xfId="51220" hidden="1"/>
    <cellStyle name="40% - Accent6 12" xfId="51295" hidden="1"/>
    <cellStyle name="40% - Accent6 12" xfId="51374" hidden="1"/>
    <cellStyle name="40% - Accent6 12" xfId="51602" hidden="1"/>
    <cellStyle name="40% - Accent6 12" xfId="50849" hidden="1"/>
    <cellStyle name="40% - Accent6 12" xfId="50919" hidden="1"/>
    <cellStyle name="40% - Accent6 12" xfId="51815" hidden="1"/>
    <cellStyle name="40% - Accent6 12" xfId="51890" hidden="1"/>
    <cellStyle name="40% - Accent6 12" xfId="51968" hidden="1"/>
    <cellStyle name="40% - Accent6 12" xfId="52160" hidden="1"/>
    <cellStyle name="40% - Accent6 12" xfId="51609" hidden="1"/>
    <cellStyle name="40% - Accent6 12" xfId="16818" hidden="1"/>
    <cellStyle name="40% - Accent6 12" xfId="52347" hidden="1"/>
    <cellStyle name="40% - Accent6 12" xfId="52422" hidden="1"/>
    <cellStyle name="40% - Accent6 12" xfId="52500" hidden="1"/>
    <cellStyle name="40% - Accent6 12" xfId="52684" hidden="1"/>
    <cellStyle name="40% - Accent6 12" xfId="52759" hidden="1"/>
    <cellStyle name="40% - Accent6 12" xfId="52837" hidden="1"/>
    <cellStyle name="40% - Accent6 12" xfId="53021" hidden="1"/>
    <cellStyle name="40% - Accent6 12" xfId="53096" hidden="1"/>
    <cellStyle name="40% - Accent6 12" xfId="53198" hidden="1"/>
    <cellStyle name="40% - Accent6 12" xfId="53273" hidden="1"/>
    <cellStyle name="40% - Accent6 12" xfId="53348" hidden="1"/>
    <cellStyle name="40% - Accent6 12" xfId="53426" hidden="1"/>
    <cellStyle name="40% - Accent6 12" xfId="54012" hidden="1"/>
    <cellStyle name="40% - Accent6 12" xfId="54087" hidden="1"/>
    <cellStyle name="40% - Accent6 12" xfId="54166" hidden="1"/>
    <cellStyle name="40% - Accent6 12" xfId="54394" hidden="1"/>
    <cellStyle name="40% - Accent6 12" xfId="53641" hidden="1"/>
    <cellStyle name="40% - Accent6 12" xfId="53711" hidden="1"/>
    <cellStyle name="40% - Accent6 12" xfId="54607" hidden="1"/>
    <cellStyle name="40% - Accent6 12" xfId="54682" hidden="1"/>
    <cellStyle name="40% - Accent6 12" xfId="54760" hidden="1"/>
    <cellStyle name="40% - Accent6 12" xfId="54952" hidden="1"/>
    <cellStyle name="40% - Accent6 12" xfId="54401" hidden="1"/>
    <cellStyle name="40% - Accent6 12" xfId="53113" hidden="1"/>
    <cellStyle name="40% - Accent6 12" xfId="55139" hidden="1"/>
    <cellStyle name="40% - Accent6 12" xfId="55214" hidden="1"/>
    <cellStyle name="40% - Accent6 12" xfId="55292" hidden="1"/>
    <cellStyle name="40% - Accent6 12" xfId="55476" hidden="1"/>
    <cellStyle name="40% - Accent6 12" xfId="55551" hidden="1"/>
    <cellStyle name="40% - Accent6 12" xfId="55629" hidden="1"/>
    <cellStyle name="40% - Accent6 12" xfId="55813" hidden="1"/>
    <cellStyle name="40% - Accent6 12" xfId="55888" hidden="1"/>
    <cellStyle name="40% - Accent6 12" xfId="55990" hidden="1"/>
    <cellStyle name="40% - Accent6 12" xfId="56065" hidden="1"/>
    <cellStyle name="40% - Accent6 12" xfId="56140" hidden="1"/>
    <cellStyle name="40% - Accent6 12" xfId="56218" hidden="1"/>
    <cellStyle name="40% - Accent6 12" xfId="56804" hidden="1"/>
    <cellStyle name="40% - Accent6 12" xfId="56879" hidden="1"/>
    <cellStyle name="40% - Accent6 12" xfId="56958" hidden="1"/>
    <cellStyle name="40% - Accent6 12" xfId="57186" hidden="1"/>
    <cellStyle name="40% - Accent6 12" xfId="56433" hidden="1"/>
    <cellStyle name="40% - Accent6 12" xfId="56503" hidden="1"/>
    <cellStyle name="40% - Accent6 12" xfId="57399" hidden="1"/>
    <cellStyle name="40% - Accent6 12" xfId="57474" hidden="1"/>
    <cellStyle name="40% - Accent6 12" xfId="57552" hidden="1"/>
    <cellStyle name="40% - Accent6 12" xfId="57744" hidden="1"/>
    <cellStyle name="40% - Accent6 12" xfId="57193" hidden="1"/>
    <cellStyle name="40% - Accent6 12" xfId="55905" hidden="1"/>
    <cellStyle name="40% - Accent6 12" xfId="57931" hidden="1"/>
    <cellStyle name="40% - Accent6 12" xfId="58006" hidden="1"/>
    <cellStyle name="40% - Accent6 12" xfId="58084" hidden="1"/>
    <cellStyle name="40% - Accent6 12" xfId="58268" hidden="1"/>
    <cellStyle name="40% - Accent6 12" xfId="58343" hidden="1"/>
    <cellStyle name="40% - Accent6 12" xfId="58421" hidden="1"/>
    <cellStyle name="40% - Accent6 12" xfId="58605" hidden="1"/>
    <cellStyle name="40% - Accent6 12" xfId="58680" hidden="1"/>
    <cellStyle name="40% - Accent6 13" xfId="452" hidden="1"/>
    <cellStyle name="40% - Accent6 13" xfId="619" hidden="1"/>
    <cellStyle name="40% - Accent6 13" xfId="1979" hidden="1"/>
    <cellStyle name="40% - Accent6 13" xfId="2295" hidden="1"/>
    <cellStyle name="40% - Accent6 13" xfId="3079" hidden="1"/>
    <cellStyle name="40% - Accent6 13" xfId="3394" hidden="1"/>
    <cellStyle name="40% - Accent6 13" xfId="4057" hidden="1"/>
    <cellStyle name="40% - Accent6 13" xfId="4690" hidden="1"/>
    <cellStyle name="40% - Accent6 13" xfId="5784" hidden="1"/>
    <cellStyle name="40% - Accent6 13" xfId="5899" hidden="1"/>
    <cellStyle name="40% - Accent6 13" xfId="6622" hidden="1"/>
    <cellStyle name="40% - Accent6 13" xfId="6795" hidden="1"/>
    <cellStyle name="40% - Accent6 13" xfId="7188" hidden="1"/>
    <cellStyle name="40% - Accent6 13" xfId="7336" hidden="1"/>
    <cellStyle name="40% - Accent6 13" xfId="7674" hidden="1"/>
    <cellStyle name="40% - Accent6 13" xfId="8011" hidden="1"/>
    <cellStyle name="40% - Accent6 13" xfId="8576" hidden="1"/>
    <cellStyle name="40% - Accent6 13" xfId="8691" hidden="1"/>
    <cellStyle name="40% - Accent6 13" xfId="9414" hidden="1"/>
    <cellStyle name="40% - Accent6 13" xfId="9587" hidden="1"/>
    <cellStyle name="40% - Accent6 13" xfId="9980" hidden="1"/>
    <cellStyle name="40% - Accent6 13" xfId="10128" hidden="1"/>
    <cellStyle name="40% - Accent6 13" xfId="10466" hidden="1"/>
    <cellStyle name="40% - Accent6 13" xfId="10803" hidden="1"/>
    <cellStyle name="40% - Accent6 13" xfId="5120" hidden="1"/>
    <cellStyle name="40% - Accent6 13" xfId="4867" hidden="1"/>
    <cellStyle name="40% - Accent6 13" xfId="3364" hidden="1"/>
    <cellStyle name="40% - Accent6 13" xfId="3039" hidden="1"/>
    <cellStyle name="40% - Accent6 13" xfId="2239" hidden="1"/>
    <cellStyle name="40% - Accent6 13" xfId="1922" hidden="1"/>
    <cellStyle name="40% - Accent6 13" xfId="1064" hidden="1"/>
    <cellStyle name="40% - Accent6 13" xfId="352" hidden="1"/>
    <cellStyle name="40% - Accent6 13" xfId="11520" hidden="1"/>
    <cellStyle name="40% - Accent6 13" xfId="11635" hidden="1"/>
    <cellStyle name="40% - Accent6 13" xfId="12358" hidden="1"/>
    <cellStyle name="40% - Accent6 13" xfId="12531" hidden="1"/>
    <cellStyle name="40% - Accent6 13" xfId="12924" hidden="1"/>
    <cellStyle name="40% - Accent6 13" xfId="13072" hidden="1"/>
    <cellStyle name="40% - Accent6 13" xfId="13410" hidden="1"/>
    <cellStyle name="40% - Accent6 13" xfId="13747" hidden="1"/>
    <cellStyle name="40% - Accent6 13" xfId="14312" hidden="1"/>
    <cellStyle name="40% - Accent6 13" xfId="14427" hidden="1"/>
    <cellStyle name="40% - Accent6 13" xfId="15150" hidden="1"/>
    <cellStyle name="40% - Accent6 13" xfId="15323" hidden="1"/>
    <cellStyle name="40% - Accent6 13" xfId="15716" hidden="1"/>
    <cellStyle name="40% - Accent6 13" xfId="15864" hidden="1"/>
    <cellStyle name="40% - Accent6 13" xfId="16202" hidden="1"/>
    <cellStyle name="40% - Accent6 13" xfId="16539" hidden="1"/>
    <cellStyle name="40% - Accent6 13" xfId="17145" hidden="1"/>
    <cellStyle name="40% - Accent6 13" xfId="17260" hidden="1"/>
    <cellStyle name="40% - Accent6 13" xfId="17983" hidden="1"/>
    <cellStyle name="40% - Accent6 13" xfId="18156" hidden="1"/>
    <cellStyle name="40% - Accent6 13" xfId="18549" hidden="1"/>
    <cellStyle name="40% - Accent6 13" xfId="18697" hidden="1"/>
    <cellStyle name="40% - Accent6 13" xfId="19035" hidden="1"/>
    <cellStyle name="40% - Accent6 13" xfId="19372" hidden="1"/>
    <cellStyle name="40% - Accent6 13" xfId="19938" hidden="1"/>
    <cellStyle name="40% - Accent6 13" xfId="20053" hidden="1"/>
    <cellStyle name="40% - Accent6 13" xfId="20776" hidden="1"/>
    <cellStyle name="40% - Accent6 13" xfId="20949" hidden="1"/>
    <cellStyle name="40% - Accent6 13" xfId="21342" hidden="1"/>
    <cellStyle name="40% - Accent6 13" xfId="21490" hidden="1"/>
    <cellStyle name="40% - Accent6 13" xfId="21828" hidden="1"/>
    <cellStyle name="40% - Accent6 13" xfId="22165" hidden="1"/>
    <cellStyle name="40% - Accent6 13" xfId="22730" hidden="1"/>
    <cellStyle name="40% - Accent6 13" xfId="22845" hidden="1"/>
    <cellStyle name="40% - Accent6 13" xfId="23568" hidden="1"/>
    <cellStyle name="40% - Accent6 13" xfId="23741" hidden="1"/>
    <cellStyle name="40% - Accent6 13" xfId="24134" hidden="1"/>
    <cellStyle name="40% - Accent6 13" xfId="24282" hidden="1"/>
    <cellStyle name="40% - Accent6 13" xfId="24620" hidden="1"/>
    <cellStyle name="40% - Accent6 13" xfId="24957" hidden="1"/>
    <cellStyle name="40% - Accent6 13" xfId="25523" hidden="1"/>
    <cellStyle name="40% - Accent6 13" xfId="25638" hidden="1"/>
    <cellStyle name="40% - Accent6 13" xfId="26361" hidden="1"/>
    <cellStyle name="40% - Accent6 13" xfId="26534" hidden="1"/>
    <cellStyle name="40% - Accent6 13" xfId="26927" hidden="1"/>
    <cellStyle name="40% - Accent6 13" xfId="27075" hidden="1"/>
    <cellStyle name="40% - Accent6 13" xfId="27413" hidden="1"/>
    <cellStyle name="40% - Accent6 13" xfId="27750" hidden="1"/>
    <cellStyle name="40% - Accent6 13" xfId="28316" hidden="1"/>
    <cellStyle name="40% - Accent6 13" xfId="28431" hidden="1"/>
    <cellStyle name="40% - Accent6 13" xfId="29154" hidden="1"/>
    <cellStyle name="40% - Accent6 13" xfId="29327" hidden="1"/>
    <cellStyle name="40% - Accent6 13" xfId="29720" hidden="1"/>
    <cellStyle name="40% - Accent6 13" xfId="29868" hidden="1"/>
    <cellStyle name="40% - Accent6 13" xfId="30206" hidden="1"/>
    <cellStyle name="40% - Accent6 13" xfId="30543" hidden="1"/>
    <cellStyle name="40% - Accent6 13" xfId="31108" hidden="1"/>
    <cellStyle name="40% - Accent6 13" xfId="31223" hidden="1"/>
    <cellStyle name="40% - Accent6 13" xfId="31946" hidden="1"/>
    <cellStyle name="40% - Accent6 13" xfId="32119" hidden="1"/>
    <cellStyle name="40% - Accent6 13" xfId="32512" hidden="1"/>
    <cellStyle name="40% - Accent6 13" xfId="32660" hidden="1"/>
    <cellStyle name="40% - Accent6 13" xfId="32998" hidden="1"/>
    <cellStyle name="40% - Accent6 13" xfId="33335" hidden="1"/>
    <cellStyle name="40% - Accent6 13" xfId="33899" hidden="1"/>
    <cellStyle name="40% - Accent6 13" xfId="34014" hidden="1"/>
    <cellStyle name="40% - Accent6 13" xfId="34737" hidden="1"/>
    <cellStyle name="40% - Accent6 13" xfId="34910" hidden="1"/>
    <cellStyle name="40% - Accent6 13" xfId="35303" hidden="1"/>
    <cellStyle name="40% - Accent6 13" xfId="35451" hidden="1"/>
    <cellStyle name="40% - Accent6 13" xfId="35789" hidden="1"/>
    <cellStyle name="40% - Accent6 13" xfId="36126" hidden="1"/>
    <cellStyle name="40% - Accent6 13" xfId="36691" hidden="1"/>
    <cellStyle name="40% - Accent6 13" xfId="36806" hidden="1"/>
    <cellStyle name="40% - Accent6 13" xfId="37529" hidden="1"/>
    <cellStyle name="40% - Accent6 13" xfId="37702" hidden="1"/>
    <cellStyle name="40% - Accent6 13" xfId="38095" hidden="1"/>
    <cellStyle name="40% - Accent6 13" xfId="38243" hidden="1"/>
    <cellStyle name="40% - Accent6 13" xfId="38581" hidden="1"/>
    <cellStyle name="40% - Accent6 13" xfId="38918" hidden="1"/>
    <cellStyle name="40% - Accent6 13" xfId="39483" hidden="1"/>
    <cellStyle name="40% - Accent6 13" xfId="39598" hidden="1"/>
    <cellStyle name="40% - Accent6 13" xfId="40321" hidden="1"/>
    <cellStyle name="40% - Accent6 13" xfId="40494" hidden="1"/>
    <cellStyle name="40% - Accent6 13" xfId="40887" hidden="1"/>
    <cellStyle name="40% - Accent6 13" xfId="41035" hidden="1"/>
    <cellStyle name="40% - Accent6 13" xfId="41373" hidden="1"/>
    <cellStyle name="40% - Accent6 13" xfId="41710" hidden="1"/>
    <cellStyle name="40% - Accent6 13" xfId="42273" hidden="1"/>
    <cellStyle name="40% - Accent6 13" xfId="42388" hidden="1"/>
    <cellStyle name="40% - Accent6 13" xfId="43111" hidden="1"/>
    <cellStyle name="40% - Accent6 13" xfId="43284" hidden="1"/>
    <cellStyle name="40% - Accent6 13" xfId="43677" hidden="1"/>
    <cellStyle name="40% - Accent6 13" xfId="43825" hidden="1"/>
    <cellStyle name="40% - Accent6 13" xfId="44163" hidden="1"/>
    <cellStyle name="40% - Accent6 13" xfId="44500" hidden="1"/>
    <cellStyle name="40% - Accent6 13" xfId="45065" hidden="1"/>
    <cellStyle name="40% - Accent6 13" xfId="45180" hidden="1"/>
    <cellStyle name="40% - Accent6 13" xfId="45903" hidden="1"/>
    <cellStyle name="40% - Accent6 13" xfId="46076" hidden="1"/>
    <cellStyle name="40% - Accent6 13" xfId="46469" hidden="1"/>
    <cellStyle name="40% - Accent6 13" xfId="46617" hidden="1"/>
    <cellStyle name="40% - Accent6 13" xfId="46955" hidden="1"/>
    <cellStyle name="40% - Accent6 13" xfId="47292" hidden="1"/>
    <cellStyle name="40% - Accent6 13" xfId="47857" hidden="1"/>
    <cellStyle name="40% - Accent6 13" xfId="47972" hidden="1"/>
    <cellStyle name="40% - Accent6 13" xfId="48695" hidden="1"/>
    <cellStyle name="40% - Accent6 13" xfId="48868" hidden="1"/>
    <cellStyle name="40% - Accent6 13" xfId="49261" hidden="1"/>
    <cellStyle name="40% - Accent6 13" xfId="49409" hidden="1"/>
    <cellStyle name="40% - Accent6 13" xfId="49747" hidden="1"/>
    <cellStyle name="40% - Accent6 13" xfId="50084" hidden="1"/>
    <cellStyle name="40% - Accent6 13" xfId="50647" hidden="1"/>
    <cellStyle name="40% - Accent6 13" xfId="50762" hidden="1"/>
    <cellStyle name="40% - Accent6 13" xfId="51485" hidden="1"/>
    <cellStyle name="40% - Accent6 13" xfId="51658" hidden="1"/>
    <cellStyle name="40% - Accent6 13" xfId="52051" hidden="1"/>
    <cellStyle name="40% - Accent6 13" xfId="52199" hidden="1"/>
    <cellStyle name="40% - Accent6 13" xfId="52537" hidden="1"/>
    <cellStyle name="40% - Accent6 13" xfId="52874" hidden="1"/>
    <cellStyle name="40% - Accent6 13" xfId="53439" hidden="1"/>
    <cellStyle name="40% - Accent6 13" xfId="53554" hidden="1"/>
    <cellStyle name="40% - Accent6 13" xfId="54277" hidden="1"/>
    <cellStyle name="40% - Accent6 13" xfId="54450" hidden="1"/>
    <cellStyle name="40% - Accent6 13" xfId="54843" hidden="1"/>
    <cellStyle name="40% - Accent6 13" xfId="54991" hidden="1"/>
    <cellStyle name="40% - Accent6 13" xfId="55329" hidden="1"/>
    <cellStyle name="40% - Accent6 13" xfId="55666" hidden="1"/>
    <cellStyle name="40% - Accent6 13" xfId="56231" hidden="1"/>
    <cellStyle name="40% - Accent6 13" xfId="56346" hidden="1"/>
    <cellStyle name="40% - Accent6 13" xfId="57069" hidden="1"/>
    <cellStyle name="40% - Accent6 13" xfId="57242" hidden="1"/>
    <cellStyle name="40% - Accent6 13" xfId="57635" hidden="1"/>
    <cellStyle name="40% - Accent6 13" xfId="57783" hidden="1"/>
    <cellStyle name="40% - Accent6 13" xfId="58121" hidden="1"/>
    <cellStyle name="40% - Accent6 13" xfId="58458" hidden="1"/>
    <cellStyle name="40% - Accent6 3 2 3 2" xfId="537" hidden="1"/>
    <cellStyle name="40% - Accent6 3 2 3 2" xfId="704" hidden="1"/>
    <cellStyle name="40% - Accent6 3 2 3 2" xfId="2064" hidden="1"/>
    <cellStyle name="40% - Accent6 3 2 3 2" xfId="2380" hidden="1"/>
    <cellStyle name="40% - Accent6 3 2 3 2" xfId="3164" hidden="1"/>
    <cellStyle name="40% - Accent6 3 2 3 2" xfId="3479" hidden="1"/>
    <cellStyle name="40% - Accent6 3 2 3 2" xfId="4142" hidden="1"/>
    <cellStyle name="40% - Accent6 3 2 3 2" xfId="4775" hidden="1"/>
    <cellStyle name="40% - Accent6 3 2 3 2" xfId="5869" hidden="1"/>
    <cellStyle name="40% - Accent6 3 2 3 2" xfId="5984" hidden="1"/>
    <cellStyle name="40% - Accent6 3 2 3 2" xfId="6707" hidden="1"/>
    <cellStyle name="40% - Accent6 3 2 3 2" xfId="6880" hidden="1"/>
    <cellStyle name="40% - Accent6 3 2 3 2" xfId="7273" hidden="1"/>
    <cellStyle name="40% - Accent6 3 2 3 2" xfId="7421" hidden="1"/>
    <cellStyle name="40% - Accent6 3 2 3 2" xfId="7759" hidden="1"/>
    <cellStyle name="40% - Accent6 3 2 3 2" xfId="8096" hidden="1"/>
    <cellStyle name="40% - Accent6 3 2 3 2" xfId="8661" hidden="1"/>
    <cellStyle name="40% - Accent6 3 2 3 2" xfId="8776" hidden="1"/>
    <cellStyle name="40% - Accent6 3 2 3 2" xfId="9499" hidden="1"/>
    <cellStyle name="40% - Accent6 3 2 3 2" xfId="9672" hidden="1"/>
    <cellStyle name="40% - Accent6 3 2 3 2" xfId="10065" hidden="1"/>
    <cellStyle name="40% - Accent6 3 2 3 2" xfId="10213" hidden="1"/>
    <cellStyle name="40% - Accent6 3 2 3 2" xfId="10551" hidden="1"/>
    <cellStyle name="40% - Accent6 3 2 3 2" xfId="10888" hidden="1"/>
    <cellStyle name="40% - Accent6 3 2 3 2" xfId="5033" hidden="1"/>
    <cellStyle name="40% - Accent6 3 2 3 2" xfId="4782" hidden="1"/>
    <cellStyle name="40% - Accent6 3 2 3 2" xfId="3278" hidden="1"/>
    <cellStyle name="40% - Accent6 3 2 3 2" xfId="2954" hidden="1"/>
    <cellStyle name="40% - Accent6 3 2 3 2" xfId="2149" hidden="1"/>
    <cellStyle name="40% - Accent6 3 2 3 2" xfId="1835" hidden="1"/>
    <cellStyle name="40% - Accent6 3 2 3 2" xfId="965" hidden="1"/>
    <cellStyle name="40% - Accent6 3 2 3 2" xfId="223" hidden="1"/>
    <cellStyle name="40% - Accent6 3 2 3 2" xfId="11605" hidden="1"/>
    <cellStyle name="40% - Accent6 3 2 3 2" xfId="11720" hidden="1"/>
    <cellStyle name="40% - Accent6 3 2 3 2" xfId="12443" hidden="1"/>
    <cellStyle name="40% - Accent6 3 2 3 2" xfId="12616" hidden="1"/>
    <cellStyle name="40% - Accent6 3 2 3 2" xfId="13009" hidden="1"/>
    <cellStyle name="40% - Accent6 3 2 3 2" xfId="13157" hidden="1"/>
    <cellStyle name="40% - Accent6 3 2 3 2" xfId="13495" hidden="1"/>
    <cellStyle name="40% - Accent6 3 2 3 2" xfId="13832" hidden="1"/>
    <cellStyle name="40% - Accent6 3 2 3 2" xfId="14397" hidden="1"/>
    <cellStyle name="40% - Accent6 3 2 3 2" xfId="14512" hidden="1"/>
    <cellStyle name="40% - Accent6 3 2 3 2" xfId="15235" hidden="1"/>
    <cellStyle name="40% - Accent6 3 2 3 2" xfId="15408" hidden="1"/>
    <cellStyle name="40% - Accent6 3 2 3 2" xfId="15801" hidden="1"/>
    <cellStyle name="40% - Accent6 3 2 3 2" xfId="15949" hidden="1"/>
    <cellStyle name="40% - Accent6 3 2 3 2" xfId="16287" hidden="1"/>
    <cellStyle name="40% - Accent6 3 2 3 2" xfId="16624" hidden="1"/>
    <cellStyle name="40% - Accent6 3 2 3 2" xfId="17230" hidden="1"/>
    <cellStyle name="40% - Accent6 3 2 3 2" xfId="17345" hidden="1"/>
    <cellStyle name="40% - Accent6 3 2 3 2" xfId="18068" hidden="1"/>
    <cellStyle name="40% - Accent6 3 2 3 2" xfId="18241" hidden="1"/>
    <cellStyle name="40% - Accent6 3 2 3 2" xfId="18634" hidden="1"/>
    <cellStyle name="40% - Accent6 3 2 3 2" xfId="18782" hidden="1"/>
    <cellStyle name="40% - Accent6 3 2 3 2" xfId="19120" hidden="1"/>
    <cellStyle name="40% - Accent6 3 2 3 2" xfId="19457" hidden="1"/>
    <cellStyle name="40% - Accent6 3 2 3 2" xfId="20023" hidden="1"/>
    <cellStyle name="40% - Accent6 3 2 3 2" xfId="20138" hidden="1"/>
    <cellStyle name="40% - Accent6 3 2 3 2" xfId="20861" hidden="1"/>
    <cellStyle name="40% - Accent6 3 2 3 2" xfId="21034" hidden="1"/>
    <cellStyle name="40% - Accent6 3 2 3 2" xfId="21427" hidden="1"/>
    <cellStyle name="40% - Accent6 3 2 3 2" xfId="21575" hidden="1"/>
    <cellStyle name="40% - Accent6 3 2 3 2" xfId="21913" hidden="1"/>
    <cellStyle name="40% - Accent6 3 2 3 2" xfId="22250" hidden="1"/>
    <cellStyle name="40% - Accent6 3 2 3 2" xfId="22815" hidden="1"/>
    <cellStyle name="40% - Accent6 3 2 3 2" xfId="22930" hidden="1"/>
    <cellStyle name="40% - Accent6 3 2 3 2" xfId="23653" hidden="1"/>
    <cellStyle name="40% - Accent6 3 2 3 2" xfId="23826" hidden="1"/>
    <cellStyle name="40% - Accent6 3 2 3 2" xfId="24219" hidden="1"/>
    <cellStyle name="40% - Accent6 3 2 3 2" xfId="24367" hidden="1"/>
    <cellStyle name="40% - Accent6 3 2 3 2" xfId="24705" hidden="1"/>
    <cellStyle name="40% - Accent6 3 2 3 2" xfId="25042" hidden="1"/>
    <cellStyle name="40% - Accent6 3 2 3 2" xfId="25608" hidden="1"/>
    <cellStyle name="40% - Accent6 3 2 3 2" xfId="25723" hidden="1"/>
    <cellStyle name="40% - Accent6 3 2 3 2" xfId="26446" hidden="1"/>
    <cellStyle name="40% - Accent6 3 2 3 2" xfId="26619" hidden="1"/>
    <cellStyle name="40% - Accent6 3 2 3 2" xfId="27012" hidden="1"/>
    <cellStyle name="40% - Accent6 3 2 3 2" xfId="27160" hidden="1"/>
    <cellStyle name="40% - Accent6 3 2 3 2" xfId="27498" hidden="1"/>
    <cellStyle name="40% - Accent6 3 2 3 2" xfId="27835" hidden="1"/>
    <cellStyle name="40% - Accent6 3 2 3 2" xfId="28401" hidden="1"/>
    <cellStyle name="40% - Accent6 3 2 3 2" xfId="28516" hidden="1"/>
    <cellStyle name="40% - Accent6 3 2 3 2" xfId="29239" hidden="1"/>
    <cellStyle name="40% - Accent6 3 2 3 2" xfId="29412" hidden="1"/>
    <cellStyle name="40% - Accent6 3 2 3 2" xfId="29805" hidden="1"/>
    <cellStyle name="40% - Accent6 3 2 3 2" xfId="29953" hidden="1"/>
    <cellStyle name="40% - Accent6 3 2 3 2" xfId="30291" hidden="1"/>
    <cellStyle name="40% - Accent6 3 2 3 2" xfId="30628" hidden="1"/>
    <cellStyle name="40% - Accent6 3 2 3 2" xfId="31193" hidden="1"/>
    <cellStyle name="40% - Accent6 3 2 3 2" xfId="31308" hidden="1"/>
    <cellStyle name="40% - Accent6 3 2 3 2" xfId="32031" hidden="1"/>
    <cellStyle name="40% - Accent6 3 2 3 2" xfId="32204" hidden="1"/>
    <cellStyle name="40% - Accent6 3 2 3 2" xfId="32597" hidden="1"/>
    <cellStyle name="40% - Accent6 3 2 3 2" xfId="32745" hidden="1"/>
    <cellStyle name="40% - Accent6 3 2 3 2" xfId="33083" hidden="1"/>
    <cellStyle name="40% - Accent6 3 2 3 2" xfId="33420" hidden="1"/>
    <cellStyle name="40% - Accent6 3 2 3 2" xfId="33984" hidden="1"/>
    <cellStyle name="40% - Accent6 3 2 3 2" xfId="34099" hidden="1"/>
    <cellStyle name="40% - Accent6 3 2 3 2" xfId="34822" hidden="1"/>
    <cellStyle name="40% - Accent6 3 2 3 2" xfId="34995" hidden="1"/>
    <cellStyle name="40% - Accent6 3 2 3 2" xfId="35388" hidden="1"/>
    <cellStyle name="40% - Accent6 3 2 3 2" xfId="35536" hidden="1"/>
    <cellStyle name="40% - Accent6 3 2 3 2" xfId="35874" hidden="1"/>
    <cellStyle name="40% - Accent6 3 2 3 2" xfId="36211" hidden="1"/>
    <cellStyle name="40% - Accent6 3 2 3 2" xfId="36776" hidden="1"/>
    <cellStyle name="40% - Accent6 3 2 3 2" xfId="36891" hidden="1"/>
    <cellStyle name="40% - Accent6 3 2 3 2" xfId="37614" hidden="1"/>
    <cellStyle name="40% - Accent6 3 2 3 2" xfId="37787" hidden="1"/>
    <cellStyle name="40% - Accent6 3 2 3 2" xfId="38180" hidden="1"/>
    <cellStyle name="40% - Accent6 3 2 3 2" xfId="38328" hidden="1"/>
    <cellStyle name="40% - Accent6 3 2 3 2" xfId="38666" hidden="1"/>
    <cellStyle name="40% - Accent6 3 2 3 2" xfId="39003" hidden="1"/>
    <cellStyle name="40% - Accent6 3 2 3 2" xfId="39568" hidden="1"/>
    <cellStyle name="40% - Accent6 3 2 3 2" xfId="39683" hidden="1"/>
    <cellStyle name="40% - Accent6 3 2 3 2" xfId="40406" hidden="1"/>
    <cellStyle name="40% - Accent6 3 2 3 2" xfId="40579" hidden="1"/>
    <cellStyle name="40% - Accent6 3 2 3 2" xfId="40972" hidden="1"/>
    <cellStyle name="40% - Accent6 3 2 3 2" xfId="41120" hidden="1"/>
    <cellStyle name="40% - Accent6 3 2 3 2" xfId="41458" hidden="1"/>
    <cellStyle name="40% - Accent6 3 2 3 2" xfId="41795" hidden="1"/>
    <cellStyle name="40% - Accent6 3 2 3 2" xfId="42358" hidden="1"/>
    <cellStyle name="40% - Accent6 3 2 3 2" xfId="42473" hidden="1"/>
    <cellStyle name="40% - Accent6 3 2 3 2" xfId="43196" hidden="1"/>
    <cellStyle name="40% - Accent6 3 2 3 2" xfId="43369" hidden="1"/>
    <cellStyle name="40% - Accent6 3 2 3 2" xfId="43762" hidden="1"/>
    <cellStyle name="40% - Accent6 3 2 3 2" xfId="43910" hidden="1"/>
    <cellStyle name="40% - Accent6 3 2 3 2" xfId="44248" hidden="1"/>
    <cellStyle name="40% - Accent6 3 2 3 2" xfId="44585" hidden="1"/>
    <cellStyle name="40% - Accent6 3 2 3 2" xfId="45150" hidden="1"/>
    <cellStyle name="40% - Accent6 3 2 3 2" xfId="45265" hidden="1"/>
    <cellStyle name="40% - Accent6 3 2 3 2" xfId="45988" hidden="1"/>
    <cellStyle name="40% - Accent6 3 2 3 2" xfId="46161" hidden="1"/>
    <cellStyle name="40% - Accent6 3 2 3 2" xfId="46554" hidden="1"/>
    <cellStyle name="40% - Accent6 3 2 3 2" xfId="46702" hidden="1"/>
    <cellStyle name="40% - Accent6 3 2 3 2" xfId="47040" hidden="1"/>
    <cellStyle name="40% - Accent6 3 2 3 2" xfId="47377" hidden="1"/>
    <cellStyle name="40% - Accent6 3 2 3 2" xfId="47942" hidden="1"/>
    <cellStyle name="40% - Accent6 3 2 3 2" xfId="48057" hidden="1"/>
    <cellStyle name="40% - Accent6 3 2 3 2" xfId="48780" hidden="1"/>
    <cellStyle name="40% - Accent6 3 2 3 2" xfId="48953" hidden="1"/>
    <cellStyle name="40% - Accent6 3 2 3 2" xfId="49346" hidden="1"/>
    <cellStyle name="40% - Accent6 3 2 3 2" xfId="49494" hidden="1"/>
    <cellStyle name="40% - Accent6 3 2 3 2" xfId="49832" hidden="1"/>
    <cellStyle name="40% - Accent6 3 2 3 2" xfId="50169" hidden="1"/>
    <cellStyle name="40% - Accent6 3 2 3 2" xfId="50732" hidden="1"/>
    <cellStyle name="40% - Accent6 3 2 3 2" xfId="50847" hidden="1"/>
    <cellStyle name="40% - Accent6 3 2 3 2" xfId="51570" hidden="1"/>
    <cellStyle name="40% - Accent6 3 2 3 2" xfId="51743" hidden="1"/>
    <cellStyle name="40% - Accent6 3 2 3 2" xfId="52136" hidden="1"/>
    <cellStyle name="40% - Accent6 3 2 3 2" xfId="52284" hidden="1"/>
    <cellStyle name="40% - Accent6 3 2 3 2" xfId="52622" hidden="1"/>
    <cellStyle name="40% - Accent6 3 2 3 2" xfId="52959" hidden="1"/>
    <cellStyle name="40% - Accent6 3 2 3 2" xfId="53524" hidden="1"/>
    <cellStyle name="40% - Accent6 3 2 3 2" xfId="53639" hidden="1"/>
    <cellStyle name="40% - Accent6 3 2 3 2" xfId="54362" hidden="1"/>
    <cellStyle name="40% - Accent6 3 2 3 2" xfId="54535" hidden="1"/>
    <cellStyle name="40% - Accent6 3 2 3 2" xfId="54928" hidden="1"/>
    <cellStyle name="40% - Accent6 3 2 3 2" xfId="55076" hidden="1"/>
    <cellStyle name="40% - Accent6 3 2 3 2" xfId="55414" hidden="1"/>
    <cellStyle name="40% - Accent6 3 2 3 2" xfId="55751" hidden="1"/>
    <cellStyle name="40% - Accent6 3 2 3 2" xfId="56316" hidden="1"/>
    <cellStyle name="40% - Accent6 3 2 3 2" xfId="56431" hidden="1"/>
    <cellStyle name="40% - Accent6 3 2 3 2" xfId="57154" hidden="1"/>
    <cellStyle name="40% - Accent6 3 2 3 2" xfId="57327" hidden="1"/>
    <cellStyle name="40% - Accent6 3 2 3 2" xfId="57720" hidden="1"/>
    <cellStyle name="40% - Accent6 3 2 3 2" xfId="57868" hidden="1"/>
    <cellStyle name="40% - Accent6 3 2 3 2" xfId="58206" hidden="1"/>
    <cellStyle name="40% - Accent6 3 2 3 2" xfId="58543" hidden="1"/>
    <cellStyle name="40% - Accent6 3 2 4 2" xfId="510" hidden="1"/>
    <cellStyle name="40% - Accent6 3 2 4 2" xfId="677" hidden="1"/>
    <cellStyle name="40% - Accent6 3 2 4 2" xfId="2037" hidden="1"/>
    <cellStyle name="40% - Accent6 3 2 4 2" xfId="2353" hidden="1"/>
    <cellStyle name="40% - Accent6 3 2 4 2" xfId="3137" hidden="1"/>
    <cellStyle name="40% - Accent6 3 2 4 2" xfId="3452" hidden="1"/>
    <cellStyle name="40% - Accent6 3 2 4 2" xfId="4115" hidden="1"/>
    <cellStyle name="40% - Accent6 3 2 4 2" xfId="4748" hidden="1"/>
    <cellStyle name="40% - Accent6 3 2 4 2" xfId="5842" hidden="1"/>
    <cellStyle name="40% - Accent6 3 2 4 2" xfId="5957" hidden="1"/>
    <cellStyle name="40% - Accent6 3 2 4 2" xfId="6680" hidden="1"/>
    <cellStyle name="40% - Accent6 3 2 4 2" xfId="6853" hidden="1"/>
    <cellStyle name="40% - Accent6 3 2 4 2" xfId="7246" hidden="1"/>
    <cellStyle name="40% - Accent6 3 2 4 2" xfId="7394" hidden="1"/>
    <cellStyle name="40% - Accent6 3 2 4 2" xfId="7732" hidden="1"/>
    <cellStyle name="40% - Accent6 3 2 4 2" xfId="8069" hidden="1"/>
    <cellStyle name="40% - Accent6 3 2 4 2" xfId="8634" hidden="1"/>
    <cellStyle name="40% - Accent6 3 2 4 2" xfId="8749" hidden="1"/>
    <cellStyle name="40% - Accent6 3 2 4 2" xfId="9472" hidden="1"/>
    <cellStyle name="40% - Accent6 3 2 4 2" xfId="9645" hidden="1"/>
    <cellStyle name="40% - Accent6 3 2 4 2" xfId="10038" hidden="1"/>
    <cellStyle name="40% - Accent6 3 2 4 2" xfId="10186" hidden="1"/>
    <cellStyle name="40% - Accent6 3 2 4 2" xfId="10524" hidden="1"/>
    <cellStyle name="40% - Accent6 3 2 4 2" xfId="10861" hidden="1"/>
    <cellStyle name="40% - Accent6 3 2 4 2" xfId="5061" hidden="1"/>
    <cellStyle name="40% - Accent6 3 2 4 2" xfId="4809" hidden="1"/>
    <cellStyle name="40% - Accent6 3 2 4 2" xfId="3305" hidden="1"/>
    <cellStyle name="40% - Accent6 3 2 4 2" xfId="2981" hidden="1"/>
    <cellStyle name="40% - Accent6 3 2 4 2" xfId="2179" hidden="1"/>
    <cellStyle name="40% - Accent6 3 2 4 2" xfId="1863" hidden="1"/>
    <cellStyle name="40% - Accent6 3 2 4 2" xfId="994" hidden="1"/>
    <cellStyle name="40% - Accent6 3 2 4 2" xfId="264" hidden="1"/>
    <cellStyle name="40% - Accent6 3 2 4 2" xfId="11578" hidden="1"/>
    <cellStyle name="40% - Accent6 3 2 4 2" xfId="11693" hidden="1"/>
    <cellStyle name="40% - Accent6 3 2 4 2" xfId="12416" hidden="1"/>
    <cellStyle name="40% - Accent6 3 2 4 2" xfId="12589" hidden="1"/>
    <cellStyle name="40% - Accent6 3 2 4 2" xfId="12982" hidden="1"/>
    <cellStyle name="40% - Accent6 3 2 4 2" xfId="13130" hidden="1"/>
    <cellStyle name="40% - Accent6 3 2 4 2" xfId="13468" hidden="1"/>
    <cellStyle name="40% - Accent6 3 2 4 2" xfId="13805" hidden="1"/>
    <cellStyle name="40% - Accent6 3 2 4 2" xfId="14370" hidden="1"/>
    <cellStyle name="40% - Accent6 3 2 4 2" xfId="14485" hidden="1"/>
    <cellStyle name="40% - Accent6 3 2 4 2" xfId="15208" hidden="1"/>
    <cellStyle name="40% - Accent6 3 2 4 2" xfId="15381" hidden="1"/>
    <cellStyle name="40% - Accent6 3 2 4 2" xfId="15774" hidden="1"/>
    <cellStyle name="40% - Accent6 3 2 4 2" xfId="15922" hidden="1"/>
    <cellStyle name="40% - Accent6 3 2 4 2" xfId="16260" hidden="1"/>
    <cellStyle name="40% - Accent6 3 2 4 2" xfId="16597" hidden="1"/>
    <cellStyle name="40% - Accent6 3 2 4 2" xfId="17203" hidden="1"/>
    <cellStyle name="40% - Accent6 3 2 4 2" xfId="17318" hidden="1"/>
    <cellStyle name="40% - Accent6 3 2 4 2" xfId="18041" hidden="1"/>
    <cellStyle name="40% - Accent6 3 2 4 2" xfId="18214" hidden="1"/>
    <cellStyle name="40% - Accent6 3 2 4 2" xfId="18607" hidden="1"/>
    <cellStyle name="40% - Accent6 3 2 4 2" xfId="18755" hidden="1"/>
    <cellStyle name="40% - Accent6 3 2 4 2" xfId="19093" hidden="1"/>
    <cellStyle name="40% - Accent6 3 2 4 2" xfId="19430" hidden="1"/>
    <cellStyle name="40% - Accent6 3 2 4 2" xfId="19996" hidden="1"/>
    <cellStyle name="40% - Accent6 3 2 4 2" xfId="20111" hidden="1"/>
    <cellStyle name="40% - Accent6 3 2 4 2" xfId="20834" hidden="1"/>
    <cellStyle name="40% - Accent6 3 2 4 2" xfId="21007" hidden="1"/>
    <cellStyle name="40% - Accent6 3 2 4 2" xfId="21400" hidden="1"/>
    <cellStyle name="40% - Accent6 3 2 4 2" xfId="21548" hidden="1"/>
    <cellStyle name="40% - Accent6 3 2 4 2" xfId="21886" hidden="1"/>
    <cellStyle name="40% - Accent6 3 2 4 2" xfId="22223" hidden="1"/>
    <cellStyle name="40% - Accent6 3 2 4 2" xfId="22788" hidden="1"/>
    <cellStyle name="40% - Accent6 3 2 4 2" xfId="22903" hidden="1"/>
    <cellStyle name="40% - Accent6 3 2 4 2" xfId="23626" hidden="1"/>
    <cellStyle name="40% - Accent6 3 2 4 2" xfId="23799" hidden="1"/>
    <cellStyle name="40% - Accent6 3 2 4 2" xfId="24192" hidden="1"/>
    <cellStyle name="40% - Accent6 3 2 4 2" xfId="24340" hidden="1"/>
    <cellStyle name="40% - Accent6 3 2 4 2" xfId="24678" hidden="1"/>
    <cellStyle name="40% - Accent6 3 2 4 2" xfId="25015" hidden="1"/>
    <cellStyle name="40% - Accent6 3 2 4 2" xfId="25581" hidden="1"/>
    <cellStyle name="40% - Accent6 3 2 4 2" xfId="25696" hidden="1"/>
    <cellStyle name="40% - Accent6 3 2 4 2" xfId="26419" hidden="1"/>
    <cellStyle name="40% - Accent6 3 2 4 2" xfId="26592" hidden="1"/>
    <cellStyle name="40% - Accent6 3 2 4 2" xfId="26985" hidden="1"/>
    <cellStyle name="40% - Accent6 3 2 4 2" xfId="27133" hidden="1"/>
    <cellStyle name="40% - Accent6 3 2 4 2" xfId="27471" hidden="1"/>
    <cellStyle name="40% - Accent6 3 2 4 2" xfId="27808" hidden="1"/>
    <cellStyle name="40% - Accent6 3 2 4 2" xfId="28374" hidden="1"/>
    <cellStyle name="40% - Accent6 3 2 4 2" xfId="28489" hidden="1"/>
    <cellStyle name="40% - Accent6 3 2 4 2" xfId="29212" hidden="1"/>
    <cellStyle name="40% - Accent6 3 2 4 2" xfId="29385" hidden="1"/>
    <cellStyle name="40% - Accent6 3 2 4 2" xfId="29778" hidden="1"/>
    <cellStyle name="40% - Accent6 3 2 4 2" xfId="29926" hidden="1"/>
    <cellStyle name="40% - Accent6 3 2 4 2" xfId="30264" hidden="1"/>
    <cellStyle name="40% - Accent6 3 2 4 2" xfId="30601" hidden="1"/>
    <cellStyle name="40% - Accent6 3 2 4 2" xfId="31166" hidden="1"/>
    <cellStyle name="40% - Accent6 3 2 4 2" xfId="31281" hidden="1"/>
    <cellStyle name="40% - Accent6 3 2 4 2" xfId="32004" hidden="1"/>
    <cellStyle name="40% - Accent6 3 2 4 2" xfId="32177" hidden="1"/>
    <cellStyle name="40% - Accent6 3 2 4 2" xfId="32570" hidden="1"/>
    <cellStyle name="40% - Accent6 3 2 4 2" xfId="32718" hidden="1"/>
    <cellStyle name="40% - Accent6 3 2 4 2" xfId="33056" hidden="1"/>
    <cellStyle name="40% - Accent6 3 2 4 2" xfId="33393" hidden="1"/>
    <cellStyle name="40% - Accent6 3 2 4 2" xfId="33957" hidden="1"/>
    <cellStyle name="40% - Accent6 3 2 4 2" xfId="34072" hidden="1"/>
    <cellStyle name="40% - Accent6 3 2 4 2" xfId="34795" hidden="1"/>
    <cellStyle name="40% - Accent6 3 2 4 2" xfId="34968" hidden="1"/>
    <cellStyle name="40% - Accent6 3 2 4 2" xfId="35361" hidden="1"/>
    <cellStyle name="40% - Accent6 3 2 4 2" xfId="35509" hidden="1"/>
    <cellStyle name="40% - Accent6 3 2 4 2" xfId="35847" hidden="1"/>
    <cellStyle name="40% - Accent6 3 2 4 2" xfId="36184" hidden="1"/>
    <cellStyle name="40% - Accent6 3 2 4 2" xfId="36749" hidden="1"/>
    <cellStyle name="40% - Accent6 3 2 4 2" xfId="36864" hidden="1"/>
    <cellStyle name="40% - Accent6 3 2 4 2" xfId="37587" hidden="1"/>
    <cellStyle name="40% - Accent6 3 2 4 2" xfId="37760" hidden="1"/>
    <cellStyle name="40% - Accent6 3 2 4 2" xfId="38153" hidden="1"/>
    <cellStyle name="40% - Accent6 3 2 4 2" xfId="38301" hidden="1"/>
    <cellStyle name="40% - Accent6 3 2 4 2" xfId="38639" hidden="1"/>
    <cellStyle name="40% - Accent6 3 2 4 2" xfId="38976" hidden="1"/>
    <cellStyle name="40% - Accent6 3 2 4 2" xfId="39541" hidden="1"/>
    <cellStyle name="40% - Accent6 3 2 4 2" xfId="39656" hidden="1"/>
    <cellStyle name="40% - Accent6 3 2 4 2" xfId="40379" hidden="1"/>
    <cellStyle name="40% - Accent6 3 2 4 2" xfId="40552" hidden="1"/>
    <cellStyle name="40% - Accent6 3 2 4 2" xfId="40945" hidden="1"/>
    <cellStyle name="40% - Accent6 3 2 4 2" xfId="41093" hidden="1"/>
    <cellStyle name="40% - Accent6 3 2 4 2" xfId="41431" hidden="1"/>
    <cellStyle name="40% - Accent6 3 2 4 2" xfId="41768" hidden="1"/>
    <cellStyle name="40% - Accent6 3 2 4 2" xfId="42331" hidden="1"/>
    <cellStyle name="40% - Accent6 3 2 4 2" xfId="42446" hidden="1"/>
    <cellStyle name="40% - Accent6 3 2 4 2" xfId="43169" hidden="1"/>
    <cellStyle name="40% - Accent6 3 2 4 2" xfId="43342" hidden="1"/>
    <cellStyle name="40% - Accent6 3 2 4 2" xfId="43735" hidden="1"/>
    <cellStyle name="40% - Accent6 3 2 4 2" xfId="43883" hidden="1"/>
    <cellStyle name="40% - Accent6 3 2 4 2" xfId="44221" hidden="1"/>
    <cellStyle name="40% - Accent6 3 2 4 2" xfId="44558" hidden="1"/>
    <cellStyle name="40% - Accent6 3 2 4 2" xfId="45123" hidden="1"/>
    <cellStyle name="40% - Accent6 3 2 4 2" xfId="45238" hidden="1"/>
    <cellStyle name="40% - Accent6 3 2 4 2" xfId="45961" hidden="1"/>
    <cellStyle name="40% - Accent6 3 2 4 2" xfId="46134" hidden="1"/>
    <cellStyle name="40% - Accent6 3 2 4 2" xfId="46527" hidden="1"/>
    <cellStyle name="40% - Accent6 3 2 4 2" xfId="46675" hidden="1"/>
    <cellStyle name="40% - Accent6 3 2 4 2" xfId="47013" hidden="1"/>
    <cellStyle name="40% - Accent6 3 2 4 2" xfId="47350" hidden="1"/>
    <cellStyle name="40% - Accent6 3 2 4 2" xfId="47915" hidden="1"/>
    <cellStyle name="40% - Accent6 3 2 4 2" xfId="48030" hidden="1"/>
    <cellStyle name="40% - Accent6 3 2 4 2" xfId="48753" hidden="1"/>
    <cellStyle name="40% - Accent6 3 2 4 2" xfId="48926" hidden="1"/>
    <cellStyle name="40% - Accent6 3 2 4 2" xfId="49319" hidden="1"/>
    <cellStyle name="40% - Accent6 3 2 4 2" xfId="49467" hidden="1"/>
    <cellStyle name="40% - Accent6 3 2 4 2" xfId="49805" hidden="1"/>
    <cellStyle name="40% - Accent6 3 2 4 2" xfId="50142" hidden="1"/>
    <cellStyle name="40% - Accent6 3 2 4 2" xfId="50705" hidden="1"/>
    <cellStyle name="40% - Accent6 3 2 4 2" xfId="50820" hidden="1"/>
    <cellStyle name="40% - Accent6 3 2 4 2" xfId="51543" hidden="1"/>
    <cellStyle name="40% - Accent6 3 2 4 2" xfId="51716" hidden="1"/>
    <cellStyle name="40% - Accent6 3 2 4 2" xfId="52109" hidden="1"/>
    <cellStyle name="40% - Accent6 3 2 4 2" xfId="52257" hidden="1"/>
    <cellStyle name="40% - Accent6 3 2 4 2" xfId="52595" hidden="1"/>
    <cellStyle name="40% - Accent6 3 2 4 2" xfId="52932" hidden="1"/>
    <cellStyle name="40% - Accent6 3 2 4 2" xfId="53497" hidden="1"/>
    <cellStyle name="40% - Accent6 3 2 4 2" xfId="53612" hidden="1"/>
    <cellStyle name="40% - Accent6 3 2 4 2" xfId="54335" hidden="1"/>
    <cellStyle name="40% - Accent6 3 2 4 2" xfId="54508" hidden="1"/>
    <cellStyle name="40% - Accent6 3 2 4 2" xfId="54901" hidden="1"/>
    <cellStyle name="40% - Accent6 3 2 4 2" xfId="55049" hidden="1"/>
    <cellStyle name="40% - Accent6 3 2 4 2" xfId="55387" hidden="1"/>
    <cellStyle name="40% - Accent6 3 2 4 2" xfId="55724" hidden="1"/>
    <cellStyle name="40% - Accent6 3 2 4 2" xfId="56289" hidden="1"/>
    <cellStyle name="40% - Accent6 3 2 4 2" xfId="56404" hidden="1"/>
    <cellStyle name="40% - Accent6 3 2 4 2" xfId="57127" hidden="1"/>
    <cellStyle name="40% - Accent6 3 2 4 2" xfId="57300" hidden="1"/>
    <cellStyle name="40% - Accent6 3 2 4 2" xfId="57693" hidden="1"/>
    <cellStyle name="40% - Accent6 3 2 4 2" xfId="57841" hidden="1"/>
    <cellStyle name="40% - Accent6 3 2 4 2" xfId="58179" hidden="1"/>
    <cellStyle name="40% - Accent6 3 2 4 2" xfId="58516" hidden="1"/>
    <cellStyle name="40% - Accent6 3 3 3 2" xfId="509" hidden="1"/>
    <cellStyle name="40% - Accent6 3 3 3 2" xfId="676" hidden="1"/>
    <cellStyle name="40% - Accent6 3 3 3 2" xfId="2036" hidden="1"/>
    <cellStyle name="40% - Accent6 3 3 3 2" xfId="2352" hidden="1"/>
    <cellStyle name="40% - Accent6 3 3 3 2" xfId="3136" hidden="1"/>
    <cellStyle name="40% - Accent6 3 3 3 2" xfId="3451" hidden="1"/>
    <cellStyle name="40% - Accent6 3 3 3 2" xfId="4114" hidden="1"/>
    <cellStyle name="40% - Accent6 3 3 3 2" xfId="4747" hidden="1"/>
    <cellStyle name="40% - Accent6 3 3 3 2" xfId="5841" hidden="1"/>
    <cellStyle name="40% - Accent6 3 3 3 2" xfId="5956" hidden="1"/>
    <cellStyle name="40% - Accent6 3 3 3 2" xfId="6679" hidden="1"/>
    <cellStyle name="40% - Accent6 3 3 3 2" xfId="6852" hidden="1"/>
    <cellStyle name="40% - Accent6 3 3 3 2" xfId="7245" hidden="1"/>
    <cellStyle name="40% - Accent6 3 3 3 2" xfId="7393" hidden="1"/>
    <cellStyle name="40% - Accent6 3 3 3 2" xfId="7731" hidden="1"/>
    <cellStyle name="40% - Accent6 3 3 3 2" xfId="8068" hidden="1"/>
    <cellStyle name="40% - Accent6 3 3 3 2" xfId="8633" hidden="1"/>
    <cellStyle name="40% - Accent6 3 3 3 2" xfId="8748" hidden="1"/>
    <cellStyle name="40% - Accent6 3 3 3 2" xfId="9471" hidden="1"/>
    <cellStyle name="40% - Accent6 3 3 3 2" xfId="9644" hidden="1"/>
    <cellStyle name="40% - Accent6 3 3 3 2" xfId="10037" hidden="1"/>
    <cellStyle name="40% - Accent6 3 3 3 2" xfId="10185" hidden="1"/>
    <cellStyle name="40% - Accent6 3 3 3 2" xfId="10523" hidden="1"/>
    <cellStyle name="40% - Accent6 3 3 3 2" xfId="10860" hidden="1"/>
    <cellStyle name="40% - Accent6 3 3 3 2" xfId="5062" hidden="1"/>
    <cellStyle name="40% - Accent6 3 3 3 2" xfId="4810" hidden="1"/>
    <cellStyle name="40% - Accent6 3 3 3 2" xfId="3306" hidden="1"/>
    <cellStyle name="40% - Accent6 3 3 3 2" xfId="2982" hidden="1"/>
    <cellStyle name="40% - Accent6 3 3 3 2" xfId="2180" hidden="1"/>
    <cellStyle name="40% - Accent6 3 3 3 2" xfId="1864" hidden="1"/>
    <cellStyle name="40% - Accent6 3 3 3 2" xfId="996" hidden="1"/>
    <cellStyle name="40% - Accent6 3 3 3 2" xfId="267" hidden="1"/>
    <cellStyle name="40% - Accent6 3 3 3 2" xfId="11577" hidden="1"/>
    <cellStyle name="40% - Accent6 3 3 3 2" xfId="11692" hidden="1"/>
    <cellStyle name="40% - Accent6 3 3 3 2" xfId="12415" hidden="1"/>
    <cellStyle name="40% - Accent6 3 3 3 2" xfId="12588" hidden="1"/>
    <cellStyle name="40% - Accent6 3 3 3 2" xfId="12981" hidden="1"/>
    <cellStyle name="40% - Accent6 3 3 3 2" xfId="13129" hidden="1"/>
    <cellStyle name="40% - Accent6 3 3 3 2" xfId="13467" hidden="1"/>
    <cellStyle name="40% - Accent6 3 3 3 2" xfId="13804" hidden="1"/>
    <cellStyle name="40% - Accent6 3 3 3 2" xfId="14369" hidden="1"/>
    <cellStyle name="40% - Accent6 3 3 3 2" xfId="14484" hidden="1"/>
    <cellStyle name="40% - Accent6 3 3 3 2" xfId="15207" hidden="1"/>
    <cellStyle name="40% - Accent6 3 3 3 2" xfId="15380" hidden="1"/>
    <cellStyle name="40% - Accent6 3 3 3 2" xfId="15773" hidden="1"/>
    <cellStyle name="40% - Accent6 3 3 3 2" xfId="15921" hidden="1"/>
    <cellStyle name="40% - Accent6 3 3 3 2" xfId="16259" hidden="1"/>
    <cellStyle name="40% - Accent6 3 3 3 2" xfId="16596" hidden="1"/>
    <cellStyle name="40% - Accent6 3 3 3 2" xfId="17202" hidden="1"/>
    <cellStyle name="40% - Accent6 3 3 3 2" xfId="17317" hidden="1"/>
    <cellStyle name="40% - Accent6 3 3 3 2" xfId="18040" hidden="1"/>
    <cellStyle name="40% - Accent6 3 3 3 2" xfId="18213" hidden="1"/>
    <cellStyle name="40% - Accent6 3 3 3 2" xfId="18606" hidden="1"/>
    <cellStyle name="40% - Accent6 3 3 3 2" xfId="18754" hidden="1"/>
    <cellStyle name="40% - Accent6 3 3 3 2" xfId="19092" hidden="1"/>
    <cellStyle name="40% - Accent6 3 3 3 2" xfId="19429" hidden="1"/>
    <cellStyle name="40% - Accent6 3 3 3 2" xfId="19995" hidden="1"/>
    <cellStyle name="40% - Accent6 3 3 3 2" xfId="20110" hidden="1"/>
    <cellStyle name="40% - Accent6 3 3 3 2" xfId="20833" hidden="1"/>
    <cellStyle name="40% - Accent6 3 3 3 2" xfId="21006" hidden="1"/>
    <cellStyle name="40% - Accent6 3 3 3 2" xfId="21399" hidden="1"/>
    <cellStyle name="40% - Accent6 3 3 3 2" xfId="21547" hidden="1"/>
    <cellStyle name="40% - Accent6 3 3 3 2" xfId="21885" hidden="1"/>
    <cellStyle name="40% - Accent6 3 3 3 2" xfId="22222" hidden="1"/>
    <cellStyle name="40% - Accent6 3 3 3 2" xfId="22787" hidden="1"/>
    <cellStyle name="40% - Accent6 3 3 3 2" xfId="22902" hidden="1"/>
    <cellStyle name="40% - Accent6 3 3 3 2" xfId="23625" hidden="1"/>
    <cellStyle name="40% - Accent6 3 3 3 2" xfId="23798" hidden="1"/>
    <cellStyle name="40% - Accent6 3 3 3 2" xfId="24191" hidden="1"/>
    <cellStyle name="40% - Accent6 3 3 3 2" xfId="24339" hidden="1"/>
    <cellStyle name="40% - Accent6 3 3 3 2" xfId="24677" hidden="1"/>
    <cellStyle name="40% - Accent6 3 3 3 2" xfId="25014" hidden="1"/>
    <cellStyle name="40% - Accent6 3 3 3 2" xfId="25580" hidden="1"/>
    <cellStyle name="40% - Accent6 3 3 3 2" xfId="25695" hidden="1"/>
    <cellStyle name="40% - Accent6 3 3 3 2" xfId="26418" hidden="1"/>
    <cellStyle name="40% - Accent6 3 3 3 2" xfId="26591" hidden="1"/>
    <cellStyle name="40% - Accent6 3 3 3 2" xfId="26984" hidden="1"/>
    <cellStyle name="40% - Accent6 3 3 3 2" xfId="27132" hidden="1"/>
    <cellStyle name="40% - Accent6 3 3 3 2" xfId="27470" hidden="1"/>
    <cellStyle name="40% - Accent6 3 3 3 2" xfId="27807" hidden="1"/>
    <cellStyle name="40% - Accent6 3 3 3 2" xfId="28373" hidden="1"/>
    <cellStyle name="40% - Accent6 3 3 3 2" xfId="28488" hidden="1"/>
    <cellStyle name="40% - Accent6 3 3 3 2" xfId="29211" hidden="1"/>
    <cellStyle name="40% - Accent6 3 3 3 2" xfId="29384" hidden="1"/>
    <cellStyle name="40% - Accent6 3 3 3 2" xfId="29777" hidden="1"/>
    <cellStyle name="40% - Accent6 3 3 3 2" xfId="29925" hidden="1"/>
    <cellStyle name="40% - Accent6 3 3 3 2" xfId="30263" hidden="1"/>
    <cellStyle name="40% - Accent6 3 3 3 2" xfId="30600" hidden="1"/>
    <cellStyle name="40% - Accent6 3 3 3 2" xfId="31165" hidden="1"/>
    <cellStyle name="40% - Accent6 3 3 3 2" xfId="31280" hidden="1"/>
    <cellStyle name="40% - Accent6 3 3 3 2" xfId="32003" hidden="1"/>
    <cellStyle name="40% - Accent6 3 3 3 2" xfId="32176" hidden="1"/>
    <cellStyle name="40% - Accent6 3 3 3 2" xfId="32569" hidden="1"/>
    <cellStyle name="40% - Accent6 3 3 3 2" xfId="32717" hidden="1"/>
    <cellStyle name="40% - Accent6 3 3 3 2" xfId="33055" hidden="1"/>
    <cellStyle name="40% - Accent6 3 3 3 2" xfId="33392" hidden="1"/>
    <cellStyle name="40% - Accent6 3 3 3 2" xfId="33956" hidden="1"/>
    <cellStyle name="40% - Accent6 3 3 3 2" xfId="34071" hidden="1"/>
    <cellStyle name="40% - Accent6 3 3 3 2" xfId="34794" hidden="1"/>
    <cellStyle name="40% - Accent6 3 3 3 2" xfId="34967" hidden="1"/>
    <cellStyle name="40% - Accent6 3 3 3 2" xfId="35360" hidden="1"/>
    <cellStyle name="40% - Accent6 3 3 3 2" xfId="35508" hidden="1"/>
    <cellStyle name="40% - Accent6 3 3 3 2" xfId="35846" hidden="1"/>
    <cellStyle name="40% - Accent6 3 3 3 2" xfId="36183" hidden="1"/>
    <cellStyle name="40% - Accent6 3 3 3 2" xfId="36748" hidden="1"/>
    <cellStyle name="40% - Accent6 3 3 3 2" xfId="36863" hidden="1"/>
    <cellStyle name="40% - Accent6 3 3 3 2" xfId="37586" hidden="1"/>
    <cellStyle name="40% - Accent6 3 3 3 2" xfId="37759" hidden="1"/>
    <cellStyle name="40% - Accent6 3 3 3 2" xfId="38152" hidden="1"/>
    <cellStyle name="40% - Accent6 3 3 3 2" xfId="38300" hidden="1"/>
    <cellStyle name="40% - Accent6 3 3 3 2" xfId="38638" hidden="1"/>
    <cellStyle name="40% - Accent6 3 3 3 2" xfId="38975" hidden="1"/>
    <cellStyle name="40% - Accent6 3 3 3 2" xfId="39540" hidden="1"/>
    <cellStyle name="40% - Accent6 3 3 3 2" xfId="39655" hidden="1"/>
    <cellStyle name="40% - Accent6 3 3 3 2" xfId="40378" hidden="1"/>
    <cellStyle name="40% - Accent6 3 3 3 2" xfId="40551" hidden="1"/>
    <cellStyle name="40% - Accent6 3 3 3 2" xfId="40944" hidden="1"/>
    <cellStyle name="40% - Accent6 3 3 3 2" xfId="41092" hidden="1"/>
    <cellStyle name="40% - Accent6 3 3 3 2" xfId="41430" hidden="1"/>
    <cellStyle name="40% - Accent6 3 3 3 2" xfId="41767" hidden="1"/>
    <cellStyle name="40% - Accent6 3 3 3 2" xfId="42330" hidden="1"/>
    <cellStyle name="40% - Accent6 3 3 3 2" xfId="42445" hidden="1"/>
    <cellStyle name="40% - Accent6 3 3 3 2" xfId="43168" hidden="1"/>
    <cellStyle name="40% - Accent6 3 3 3 2" xfId="43341" hidden="1"/>
    <cellStyle name="40% - Accent6 3 3 3 2" xfId="43734" hidden="1"/>
    <cellStyle name="40% - Accent6 3 3 3 2" xfId="43882" hidden="1"/>
    <cellStyle name="40% - Accent6 3 3 3 2" xfId="44220" hidden="1"/>
    <cellStyle name="40% - Accent6 3 3 3 2" xfId="44557" hidden="1"/>
    <cellStyle name="40% - Accent6 3 3 3 2" xfId="45122" hidden="1"/>
    <cellStyle name="40% - Accent6 3 3 3 2" xfId="45237" hidden="1"/>
    <cellStyle name="40% - Accent6 3 3 3 2" xfId="45960" hidden="1"/>
    <cellStyle name="40% - Accent6 3 3 3 2" xfId="46133" hidden="1"/>
    <cellStyle name="40% - Accent6 3 3 3 2" xfId="46526" hidden="1"/>
    <cellStyle name="40% - Accent6 3 3 3 2" xfId="46674" hidden="1"/>
    <cellStyle name="40% - Accent6 3 3 3 2" xfId="47012" hidden="1"/>
    <cellStyle name="40% - Accent6 3 3 3 2" xfId="47349" hidden="1"/>
    <cellStyle name="40% - Accent6 3 3 3 2" xfId="47914" hidden="1"/>
    <cellStyle name="40% - Accent6 3 3 3 2" xfId="48029" hidden="1"/>
    <cellStyle name="40% - Accent6 3 3 3 2" xfId="48752" hidden="1"/>
    <cellStyle name="40% - Accent6 3 3 3 2" xfId="48925" hidden="1"/>
    <cellStyle name="40% - Accent6 3 3 3 2" xfId="49318" hidden="1"/>
    <cellStyle name="40% - Accent6 3 3 3 2" xfId="49466" hidden="1"/>
    <cellStyle name="40% - Accent6 3 3 3 2" xfId="49804" hidden="1"/>
    <cellStyle name="40% - Accent6 3 3 3 2" xfId="50141" hidden="1"/>
    <cellStyle name="40% - Accent6 3 3 3 2" xfId="50704" hidden="1"/>
    <cellStyle name="40% - Accent6 3 3 3 2" xfId="50819" hidden="1"/>
    <cellStyle name="40% - Accent6 3 3 3 2" xfId="51542" hidden="1"/>
    <cellStyle name="40% - Accent6 3 3 3 2" xfId="51715" hidden="1"/>
    <cellStyle name="40% - Accent6 3 3 3 2" xfId="52108" hidden="1"/>
    <cellStyle name="40% - Accent6 3 3 3 2" xfId="52256" hidden="1"/>
    <cellStyle name="40% - Accent6 3 3 3 2" xfId="52594" hidden="1"/>
    <cellStyle name="40% - Accent6 3 3 3 2" xfId="52931" hidden="1"/>
    <cellStyle name="40% - Accent6 3 3 3 2" xfId="53496" hidden="1"/>
    <cellStyle name="40% - Accent6 3 3 3 2" xfId="53611" hidden="1"/>
    <cellStyle name="40% - Accent6 3 3 3 2" xfId="54334" hidden="1"/>
    <cellStyle name="40% - Accent6 3 3 3 2" xfId="54507" hidden="1"/>
    <cellStyle name="40% - Accent6 3 3 3 2" xfId="54900" hidden="1"/>
    <cellStyle name="40% - Accent6 3 3 3 2" xfId="55048" hidden="1"/>
    <cellStyle name="40% - Accent6 3 3 3 2" xfId="55386" hidden="1"/>
    <cellStyle name="40% - Accent6 3 3 3 2" xfId="55723" hidden="1"/>
    <cellStyle name="40% - Accent6 3 3 3 2" xfId="56288" hidden="1"/>
    <cellStyle name="40% - Accent6 3 3 3 2" xfId="56403" hidden="1"/>
    <cellStyle name="40% - Accent6 3 3 3 2" xfId="57126" hidden="1"/>
    <cellStyle name="40% - Accent6 3 3 3 2" xfId="57299" hidden="1"/>
    <cellStyle name="40% - Accent6 3 3 3 2" xfId="57692" hidden="1"/>
    <cellStyle name="40% - Accent6 3 3 3 2" xfId="57840" hidden="1"/>
    <cellStyle name="40% - Accent6 3 3 3 2" xfId="58178" hidden="1"/>
    <cellStyle name="40% - Accent6 3 3 3 2" xfId="58515" hidden="1"/>
    <cellStyle name="40% - Accent6 4 2 3 2" xfId="538" hidden="1"/>
    <cellStyle name="40% - Accent6 4 2 3 2" xfId="705" hidden="1"/>
    <cellStyle name="40% - Accent6 4 2 3 2" xfId="2065" hidden="1"/>
    <cellStyle name="40% - Accent6 4 2 3 2" xfId="2381" hidden="1"/>
    <cellStyle name="40% - Accent6 4 2 3 2" xfId="3165" hidden="1"/>
    <cellStyle name="40% - Accent6 4 2 3 2" xfId="3480" hidden="1"/>
    <cellStyle name="40% - Accent6 4 2 3 2" xfId="4143" hidden="1"/>
    <cellStyle name="40% - Accent6 4 2 3 2" xfId="4776" hidden="1"/>
    <cellStyle name="40% - Accent6 4 2 3 2" xfId="5870" hidden="1"/>
    <cellStyle name="40% - Accent6 4 2 3 2" xfId="5985" hidden="1"/>
    <cellStyle name="40% - Accent6 4 2 3 2" xfId="6708" hidden="1"/>
    <cellStyle name="40% - Accent6 4 2 3 2" xfId="6881" hidden="1"/>
    <cellStyle name="40% - Accent6 4 2 3 2" xfId="7274" hidden="1"/>
    <cellStyle name="40% - Accent6 4 2 3 2" xfId="7422" hidden="1"/>
    <cellStyle name="40% - Accent6 4 2 3 2" xfId="7760" hidden="1"/>
    <cellStyle name="40% - Accent6 4 2 3 2" xfId="8097" hidden="1"/>
    <cellStyle name="40% - Accent6 4 2 3 2" xfId="8662" hidden="1"/>
    <cellStyle name="40% - Accent6 4 2 3 2" xfId="8777" hidden="1"/>
    <cellStyle name="40% - Accent6 4 2 3 2" xfId="9500" hidden="1"/>
    <cellStyle name="40% - Accent6 4 2 3 2" xfId="9673" hidden="1"/>
    <cellStyle name="40% - Accent6 4 2 3 2" xfId="10066" hidden="1"/>
    <cellStyle name="40% - Accent6 4 2 3 2" xfId="10214" hidden="1"/>
    <cellStyle name="40% - Accent6 4 2 3 2" xfId="10552" hidden="1"/>
    <cellStyle name="40% - Accent6 4 2 3 2" xfId="10889" hidden="1"/>
    <cellStyle name="40% - Accent6 4 2 3 2" xfId="5032" hidden="1"/>
    <cellStyle name="40% - Accent6 4 2 3 2" xfId="4781" hidden="1"/>
    <cellStyle name="40% - Accent6 4 2 3 2" xfId="3277" hidden="1"/>
    <cellStyle name="40% - Accent6 4 2 3 2" xfId="2953" hidden="1"/>
    <cellStyle name="40% - Accent6 4 2 3 2" xfId="2148" hidden="1"/>
    <cellStyle name="40% - Accent6 4 2 3 2" xfId="1833" hidden="1"/>
    <cellStyle name="40% - Accent6 4 2 3 2" xfId="964" hidden="1"/>
    <cellStyle name="40% - Accent6 4 2 3 2" xfId="222" hidden="1"/>
    <cellStyle name="40% - Accent6 4 2 3 2" xfId="11606" hidden="1"/>
    <cellStyle name="40% - Accent6 4 2 3 2" xfId="11721" hidden="1"/>
    <cellStyle name="40% - Accent6 4 2 3 2" xfId="12444" hidden="1"/>
    <cellStyle name="40% - Accent6 4 2 3 2" xfId="12617" hidden="1"/>
    <cellStyle name="40% - Accent6 4 2 3 2" xfId="13010" hidden="1"/>
    <cellStyle name="40% - Accent6 4 2 3 2" xfId="13158" hidden="1"/>
    <cellStyle name="40% - Accent6 4 2 3 2" xfId="13496" hidden="1"/>
    <cellStyle name="40% - Accent6 4 2 3 2" xfId="13833" hidden="1"/>
    <cellStyle name="40% - Accent6 4 2 3 2" xfId="14398" hidden="1"/>
    <cellStyle name="40% - Accent6 4 2 3 2" xfId="14513" hidden="1"/>
    <cellStyle name="40% - Accent6 4 2 3 2" xfId="15236" hidden="1"/>
    <cellStyle name="40% - Accent6 4 2 3 2" xfId="15409" hidden="1"/>
    <cellStyle name="40% - Accent6 4 2 3 2" xfId="15802" hidden="1"/>
    <cellStyle name="40% - Accent6 4 2 3 2" xfId="15950" hidden="1"/>
    <cellStyle name="40% - Accent6 4 2 3 2" xfId="16288" hidden="1"/>
    <cellStyle name="40% - Accent6 4 2 3 2" xfId="16625" hidden="1"/>
    <cellStyle name="40% - Accent6 4 2 3 2" xfId="17231" hidden="1"/>
    <cellStyle name="40% - Accent6 4 2 3 2" xfId="17346" hidden="1"/>
    <cellStyle name="40% - Accent6 4 2 3 2" xfId="18069" hidden="1"/>
    <cellStyle name="40% - Accent6 4 2 3 2" xfId="18242" hidden="1"/>
    <cellStyle name="40% - Accent6 4 2 3 2" xfId="18635" hidden="1"/>
    <cellStyle name="40% - Accent6 4 2 3 2" xfId="18783" hidden="1"/>
    <cellStyle name="40% - Accent6 4 2 3 2" xfId="19121" hidden="1"/>
    <cellStyle name="40% - Accent6 4 2 3 2" xfId="19458" hidden="1"/>
    <cellStyle name="40% - Accent6 4 2 3 2" xfId="20024" hidden="1"/>
    <cellStyle name="40% - Accent6 4 2 3 2" xfId="20139" hidden="1"/>
    <cellStyle name="40% - Accent6 4 2 3 2" xfId="20862" hidden="1"/>
    <cellStyle name="40% - Accent6 4 2 3 2" xfId="21035" hidden="1"/>
    <cellStyle name="40% - Accent6 4 2 3 2" xfId="21428" hidden="1"/>
    <cellStyle name="40% - Accent6 4 2 3 2" xfId="21576" hidden="1"/>
    <cellStyle name="40% - Accent6 4 2 3 2" xfId="21914" hidden="1"/>
    <cellStyle name="40% - Accent6 4 2 3 2" xfId="22251" hidden="1"/>
    <cellStyle name="40% - Accent6 4 2 3 2" xfId="22816" hidden="1"/>
    <cellStyle name="40% - Accent6 4 2 3 2" xfId="22931" hidden="1"/>
    <cellStyle name="40% - Accent6 4 2 3 2" xfId="23654" hidden="1"/>
    <cellStyle name="40% - Accent6 4 2 3 2" xfId="23827" hidden="1"/>
    <cellStyle name="40% - Accent6 4 2 3 2" xfId="24220" hidden="1"/>
    <cellStyle name="40% - Accent6 4 2 3 2" xfId="24368" hidden="1"/>
    <cellStyle name="40% - Accent6 4 2 3 2" xfId="24706" hidden="1"/>
    <cellStyle name="40% - Accent6 4 2 3 2" xfId="25043" hidden="1"/>
    <cellStyle name="40% - Accent6 4 2 3 2" xfId="25609" hidden="1"/>
    <cellStyle name="40% - Accent6 4 2 3 2" xfId="25724" hidden="1"/>
    <cellStyle name="40% - Accent6 4 2 3 2" xfId="26447" hidden="1"/>
    <cellStyle name="40% - Accent6 4 2 3 2" xfId="26620" hidden="1"/>
    <cellStyle name="40% - Accent6 4 2 3 2" xfId="27013" hidden="1"/>
    <cellStyle name="40% - Accent6 4 2 3 2" xfId="27161" hidden="1"/>
    <cellStyle name="40% - Accent6 4 2 3 2" xfId="27499" hidden="1"/>
    <cellStyle name="40% - Accent6 4 2 3 2" xfId="27836" hidden="1"/>
    <cellStyle name="40% - Accent6 4 2 3 2" xfId="28402" hidden="1"/>
    <cellStyle name="40% - Accent6 4 2 3 2" xfId="28517" hidden="1"/>
    <cellStyle name="40% - Accent6 4 2 3 2" xfId="29240" hidden="1"/>
    <cellStyle name="40% - Accent6 4 2 3 2" xfId="29413" hidden="1"/>
    <cellStyle name="40% - Accent6 4 2 3 2" xfId="29806" hidden="1"/>
    <cellStyle name="40% - Accent6 4 2 3 2" xfId="29954" hidden="1"/>
    <cellStyle name="40% - Accent6 4 2 3 2" xfId="30292" hidden="1"/>
    <cellStyle name="40% - Accent6 4 2 3 2" xfId="30629" hidden="1"/>
    <cellStyle name="40% - Accent6 4 2 3 2" xfId="31194" hidden="1"/>
    <cellStyle name="40% - Accent6 4 2 3 2" xfId="31309" hidden="1"/>
    <cellStyle name="40% - Accent6 4 2 3 2" xfId="32032" hidden="1"/>
    <cellStyle name="40% - Accent6 4 2 3 2" xfId="32205" hidden="1"/>
    <cellStyle name="40% - Accent6 4 2 3 2" xfId="32598" hidden="1"/>
    <cellStyle name="40% - Accent6 4 2 3 2" xfId="32746" hidden="1"/>
    <cellStyle name="40% - Accent6 4 2 3 2" xfId="33084" hidden="1"/>
    <cellStyle name="40% - Accent6 4 2 3 2" xfId="33421" hidden="1"/>
    <cellStyle name="40% - Accent6 4 2 3 2" xfId="33985" hidden="1"/>
    <cellStyle name="40% - Accent6 4 2 3 2" xfId="34100" hidden="1"/>
    <cellStyle name="40% - Accent6 4 2 3 2" xfId="34823" hidden="1"/>
    <cellStyle name="40% - Accent6 4 2 3 2" xfId="34996" hidden="1"/>
    <cellStyle name="40% - Accent6 4 2 3 2" xfId="35389" hidden="1"/>
    <cellStyle name="40% - Accent6 4 2 3 2" xfId="35537" hidden="1"/>
    <cellStyle name="40% - Accent6 4 2 3 2" xfId="35875" hidden="1"/>
    <cellStyle name="40% - Accent6 4 2 3 2" xfId="36212" hidden="1"/>
    <cellStyle name="40% - Accent6 4 2 3 2" xfId="36777" hidden="1"/>
    <cellStyle name="40% - Accent6 4 2 3 2" xfId="36892" hidden="1"/>
    <cellStyle name="40% - Accent6 4 2 3 2" xfId="37615" hidden="1"/>
    <cellStyle name="40% - Accent6 4 2 3 2" xfId="37788" hidden="1"/>
    <cellStyle name="40% - Accent6 4 2 3 2" xfId="38181" hidden="1"/>
    <cellStyle name="40% - Accent6 4 2 3 2" xfId="38329" hidden="1"/>
    <cellStyle name="40% - Accent6 4 2 3 2" xfId="38667" hidden="1"/>
    <cellStyle name="40% - Accent6 4 2 3 2" xfId="39004" hidden="1"/>
    <cellStyle name="40% - Accent6 4 2 3 2" xfId="39569" hidden="1"/>
    <cellStyle name="40% - Accent6 4 2 3 2" xfId="39684" hidden="1"/>
    <cellStyle name="40% - Accent6 4 2 3 2" xfId="40407" hidden="1"/>
    <cellStyle name="40% - Accent6 4 2 3 2" xfId="40580" hidden="1"/>
    <cellStyle name="40% - Accent6 4 2 3 2" xfId="40973" hidden="1"/>
    <cellStyle name="40% - Accent6 4 2 3 2" xfId="41121" hidden="1"/>
    <cellStyle name="40% - Accent6 4 2 3 2" xfId="41459" hidden="1"/>
    <cellStyle name="40% - Accent6 4 2 3 2" xfId="41796" hidden="1"/>
    <cellStyle name="40% - Accent6 4 2 3 2" xfId="42359" hidden="1"/>
    <cellStyle name="40% - Accent6 4 2 3 2" xfId="42474" hidden="1"/>
    <cellStyle name="40% - Accent6 4 2 3 2" xfId="43197" hidden="1"/>
    <cellStyle name="40% - Accent6 4 2 3 2" xfId="43370" hidden="1"/>
    <cellStyle name="40% - Accent6 4 2 3 2" xfId="43763" hidden="1"/>
    <cellStyle name="40% - Accent6 4 2 3 2" xfId="43911" hidden="1"/>
    <cellStyle name="40% - Accent6 4 2 3 2" xfId="44249" hidden="1"/>
    <cellStyle name="40% - Accent6 4 2 3 2" xfId="44586" hidden="1"/>
    <cellStyle name="40% - Accent6 4 2 3 2" xfId="45151" hidden="1"/>
    <cellStyle name="40% - Accent6 4 2 3 2" xfId="45266" hidden="1"/>
    <cellStyle name="40% - Accent6 4 2 3 2" xfId="45989" hidden="1"/>
    <cellStyle name="40% - Accent6 4 2 3 2" xfId="46162" hidden="1"/>
    <cellStyle name="40% - Accent6 4 2 3 2" xfId="46555" hidden="1"/>
    <cellStyle name="40% - Accent6 4 2 3 2" xfId="46703" hidden="1"/>
    <cellStyle name="40% - Accent6 4 2 3 2" xfId="47041" hidden="1"/>
    <cellStyle name="40% - Accent6 4 2 3 2" xfId="47378" hidden="1"/>
    <cellStyle name="40% - Accent6 4 2 3 2" xfId="47943" hidden="1"/>
    <cellStyle name="40% - Accent6 4 2 3 2" xfId="48058" hidden="1"/>
    <cellStyle name="40% - Accent6 4 2 3 2" xfId="48781" hidden="1"/>
    <cellStyle name="40% - Accent6 4 2 3 2" xfId="48954" hidden="1"/>
    <cellStyle name="40% - Accent6 4 2 3 2" xfId="49347" hidden="1"/>
    <cellStyle name="40% - Accent6 4 2 3 2" xfId="49495" hidden="1"/>
    <cellStyle name="40% - Accent6 4 2 3 2" xfId="49833" hidden="1"/>
    <cellStyle name="40% - Accent6 4 2 3 2" xfId="50170" hidden="1"/>
    <cellStyle name="40% - Accent6 4 2 3 2" xfId="50733" hidden="1"/>
    <cellStyle name="40% - Accent6 4 2 3 2" xfId="50848" hidden="1"/>
    <cellStyle name="40% - Accent6 4 2 3 2" xfId="51571" hidden="1"/>
    <cellStyle name="40% - Accent6 4 2 3 2" xfId="51744" hidden="1"/>
    <cellStyle name="40% - Accent6 4 2 3 2" xfId="52137" hidden="1"/>
    <cellStyle name="40% - Accent6 4 2 3 2" xfId="52285" hidden="1"/>
    <cellStyle name="40% - Accent6 4 2 3 2" xfId="52623" hidden="1"/>
    <cellStyle name="40% - Accent6 4 2 3 2" xfId="52960" hidden="1"/>
    <cellStyle name="40% - Accent6 4 2 3 2" xfId="53525" hidden="1"/>
    <cellStyle name="40% - Accent6 4 2 3 2" xfId="53640" hidden="1"/>
    <cellStyle name="40% - Accent6 4 2 3 2" xfId="54363" hidden="1"/>
    <cellStyle name="40% - Accent6 4 2 3 2" xfId="54536" hidden="1"/>
    <cellStyle name="40% - Accent6 4 2 3 2" xfId="54929" hidden="1"/>
    <cellStyle name="40% - Accent6 4 2 3 2" xfId="55077" hidden="1"/>
    <cellStyle name="40% - Accent6 4 2 3 2" xfId="55415" hidden="1"/>
    <cellStyle name="40% - Accent6 4 2 3 2" xfId="55752" hidden="1"/>
    <cellStyle name="40% - Accent6 4 2 3 2" xfId="56317" hidden="1"/>
    <cellStyle name="40% - Accent6 4 2 3 2" xfId="56432" hidden="1"/>
    <cellStyle name="40% - Accent6 4 2 3 2" xfId="57155" hidden="1"/>
    <cellStyle name="40% - Accent6 4 2 3 2" xfId="57328" hidden="1"/>
    <cellStyle name="40% - Accent6 4 2 3 2" xfId="57721" hidden="1"/>
    <cellStyle name="40% - Accent6 4 2 3 2" xfId="57869" hidden="1"/>
    <cellStyle name="40% - Accent6 4 2 3 2" xfId="58207" hidden="1"/>
    <cellStyle name="40% - Accent6 4 2 3 2" xfId="58544" hidden="1"/>
    <cellStyle name="40% - Accent6 4 2 4 2" xfId="512" hidden="1"/>
    <cellStyle name="40% - Accent6 4 2 4 2" xfId="679" hidden="1"/>
    <cellStyle name="40% - Accent6 4 2 4 2" xfId="2039" hidden="1"/>
    <cellStyle name="40% - Accent6 4 2 4 2" xfId="2355" hidden="1"/>
    <cellStyle name="40% - Accent6 4 2 4 2" xfId="3139" hidden="1"/>
    <cellStyle name="40% - Accent6 4 2 4 2" xfId="3454" hidden="1"/>
    <cellStyle name="40% - Accent6 4 2 4 2" xfId="4117" hidden="1"/>
    <cellStyle name="40% - Accent6 4 2 4 2" xfId="4750" hidden="1"/>
    <cellStyle name="40% - Accent6 4 2 4 2" xfId="5844" hidden="1"/>
    <cellStyle name="40% - Accent6 4 2 4 2" xfId="5959" hidden="1"/>
    <cellStyle name="40% - Accent6 4 2 4 2" xfId="6682" hidden="1"/>
    <cellStyle name="40% - Accent6 4 2 4 2" xfId="6855" hidden="1"/>
    <cellStyle name="40% - Accent6 4 2 4 2" xfId="7248" hidden="1"/>
    <cellStyle name="40% - Accent6 4 2 4 2" xfId="7396" hidden="1"/>
    <cellStyle name="40% - Accent6 4 2 4 2" xfId="7734" hidden="1"/>
    <cellStyle name="40% - Accent6 4 2 4 2" xfId="8071" hidden="1"/>
    <cellStyle name="40% - Accent6 4 2 4 2" xfId="8636" hidden="1"/>
    <cellStyle name="40% - Accent6 4 2 4 2" xfId="8751" hidden="1"/>
    <cellStyle name="40% - Accent6 4 2 4 2" xfId="9474" hidden="1"/>
    <cellStyle name="40% - Accent6 4 2 4 2" xfId="9647" hidden="1"/>
    <cellStyle name="40% - Accent6 4 2 4 2" xfId="10040" hidden="1"/>
    <cellStyle name="40% - Accent6 4 2 4 2" xfId="10188" hidden="1"/>
    <cellStyle name="40% - Accent6 4 2 4 2" xfId="10526" hidden="1"/>
    <cellStyle name="40% - Accent6 4 2 4 2" xfId="10863" hidden="1"/>
    <cellStyle name="40% - Accent6 4 2 4 2" xfId="5059" hidden="1"/>
    <cellStyle name="40% - Accent6 4 2 4 2" xfId="4807" hidden="1"/>
    <cellStyle name="40% - Accent6 4 2 4 2" xfId="3303" hidden="1"/>
    <cellStyle name="40% - Accent6 4 2 4 2" xfId="2979" hidden="1"/>
    <cellStyle name="40% - Accent6 4 2 4 2" xfId="2177" hidden="1"/>
    <cellStyle name="40% - Accent6 4 2 4 2" xfId="1861" hidden="1"/>
    <cellStyle name="40% - Accent6 4 2 4 2" xfId="992" hidden="1"/>
    <cellStyle name="40% - Accent6 4 2 4 2" xfId="261" hidden="1"/>
    <cellStyle name="40% - Accent6 4 2 4 2" xfId="11580" hidden="1"/>
    <cellStyle name="40% - Accent6 4 2 4 2" xfId="11695" hidden="1"/>
    <cellStyle name="40% - Accent6 4 2 4 2" xfId="12418" hidden="1"/>
    <cellStyle name="40% - Accent6 4 2 4 2" xfId="12591" hidden="1"/>
    <cellStyle name="40% - Accent6 4 2 4 2" xfId="12984" hidden="1"/>
    <cellStyle name="40% - Accent6 4 2 4 2" xfId="13132" hidden="1"/>
    <cellStyle name="40% - Accent6 4 2 4 2" xfId="13470" hidden="1"/>
    <cellStyle name="40% - Accent6 4 2 4 2" xfId="13807" hidden="1"/>
    <cellStyle name="40% - Accent6 4 2 4 2" xfId="14372" hidden="1"/>
    <cellStyle name="40% - Accent6 4 2 4 2" xfId="14487" hidden="1"/>
    <cellStyle name="40% - Accent6 4 2 4 2" xfId="15210" hidden="1"/>
    <cellStyle name="40% - Accent6 4 2 4 2" xfId="15383" hidden="1"/>
    <cellStyle name="40% - Accent6 4 2 4 2" xfId="15776" hidden="1"/>
    <cellStyle name="40% - Accent6 4 2 4 2" xfId="15924" hidden="1"/>
    <cellStyle name="40% - Accent6 4 2 4 2" xfId="16262" hidden="1"/>
    <cellStyle name="40% - Accent6 4 2 4 2" xfId="16599" hidden="1"/>
    <cellStyle name="40% - Accent6 4 2 4 2" xfId="17205" hidden="1"/>
    <cellStyle name="40% - Accent6 4 2 4 2" xfId="17320" hidden="1"/>
    <cellStyle name="40% - Accent6 4 2 4 2" xfId="18043" hidden="1"/>
    <cellStyle name="40% - Accent6 4 2 4 2" xfId="18216" hidden="1"/>
    <cellStyle name="40% - Accent6 4 2 4 2" xfId="18609" hidden="1"/>
    <cellStyle name="40% - Accent6 4 2 4 2" xfId="18757" hidden="1"/>
    <cellStyle name="40% - Accent6 4 2 4 2" xfId="19095" hidden="1"/>
    <cellStyle name="40% - Accent6 4 2 4 2" xfId="19432" hidden="1"/>
    <cellStyle name="40% - Accent6 4 2 4 2" xfId="19998" hidden="1"/>
    <cellStyle name="40% - Accent6 4 2 4 2" xfId="20113" hidden="1"/>
    <cellStyle name="40% - Accent6 4 2 4 2" xfId="20836" hidden="1"/>
    <cellStyle name="40% - Accent6 4 2 4 2" xfId="21009" hidden="1"/>
    <cellStyle name="40% - Accent6 4 2 4 2" xfId="21402" hidden="1"/>
    <cellStyle name="40% - Accent6 4 2 4 2" xfId="21550" hidden="1"/>
    <cellStyle name="40% - Accent6 4 2 4 2" xfId="21888" hidden="1"/>
    <cellStyle name="40% - Accent6 4 2 4 2" xfId="22225" hidden="1"/>
    <cellStyle name="40% - Accent6 4 2 4 2" xfId="22790" hidden="1"/>
    <cellStyle name="40% - Accent6 4 2 4 2" xfId="22905" hidden="1"/>
    <cellStyle name="40% - Accent6 4 2 4 2" xfId="23628" hidden="1"/>
    <cellStyle name="40% - Accent6 4 2 4 2" xfId="23801" hidden="1"/>
    <cellStyle name="40% - Accent6 4 2 4 2" xfId="24194" hidden="1"/>
    <cellStyle name="40% - Accent6 4 2 4 2" xfId="24342" hidden="1"/>
    <cellStyle name="40% - Accent6 4 2 4 2" xfId="24680" hidden="1"/>
    <cellStyle name="40% - Accent6 4 2 4 2" xfId="25017" hidden="1"/>
    <cellStyle name="40% - Accent6 4 2 4 2" xfId="25583" hidden="1"/>
    <cellStyle name="40% - Accent6 4 2 4 2" xfId="25698" hidden="1"/>
    <cellStyle name="40% - Accent6 4 2 4 2" xfId="26421" hidden="1"/>
    <cellStyle name="40% - Accent6 4 2 4 2" xfId="26594" hidden="1"/>
    <cellStyle name="40% - Accent6 4 2 4 2" xfId="26987" hidden="1"/>
    <cellStyle name="40% - Accent6 4 2 4 2" xfId="27135" hidden="1"/>
    <cellStyle name="40% - Accent6 4 2 4 2" xfId="27473" hidden="1"/>
    <cellStyle name="40% - Accent6 4 2 4 2" xfId="27810" hidden="1"/>
    <cellStyle name="40% - Accent6 4 2 4 2" xfId="28376" hidden="1"/>
    <cellStyle name="40% - Accent6 4 2 4 2" xfId="28491" hidden="1"/>
    <cellStyle name="40% - Accent6 4 2 4 2" xfId="29214" hidden="1"/>
    <cellStyle name="40% - Accent6 4 2 4 2" xfId="29387" hidden="1"/>
    <cellStyle name="40% - Accent6 4 2 4 2" xfId="29780" hidden="1"/>
    <cellStyle name="40% - Accent6 4 2 4 2" xfId="29928" hidden="1"/>
    <cellStyle name="40% - Accent6 4 2 4 2" xfId="30266" hidden="1"/>
    <cellStyle name="40% - Accent6 4 2 4 2" xfId="30603" hidden="1"/>
    <cellStyle name="40% - Accent6 4 2 4 2" xfId="31168" hidden="1"/>
    <cellStyle name="40% - Accent6 4 2 4 2" xfId="31283" hidden="1"/>
    <cellStyle name="40% - Accent6 4 2 4 2" xfId="32006" hidden="1"/>
    <cellStyle name="40% - Accent6 4 2 4 2" xfId="32179" hidden="1"/>
    <cellStyle name="40% - Accent6 4 2 4 2" xfId="32572" hidden="1"/>
    <cellStyle name="40% - Accent6 4 2 4 2" xfId="32720" hidden="1"/>
    <cellStyle name="40% - Accent6 4 2 4 2" xfId="33058" hidden="1"/>
    <cellStyle name="40% - Accent6 4 2 4 2" xfId="33395" hidden="1"/>
    <cellStyle name="40% - Accent6 4 2 4 2" xfId="33959" hidden="1"/>
    <cellStyle name="40% - Accent6 4 2 4 2" xfId="34074" hidden="1"/>
    <cellStyle name="40% - Accent6 4 2 4 2" xfId="34797" hidden="1"/>
    <cellStyle name="40% - Accent6 4 2 4 2" xfId="34970" hidden="1"/>
    <cellStyle name="40% - Accent6 4 2 4 2" xfId="35363" hidden="1"/>
    <cellStyle name="40% - Accent6 4 2 4 2" xfId="35511" hidden="1"/>
    <cellStyle name="40% - Accent6 4 2 4 2" xfId="35849" hidden="1"/>
    <cellStyle name="40% - Accent6 4 2 4 2" xfId="36186" hidden="1"/>
    <cellStyle name="40% - Accent6 4 2 4 2" xfId="36751" hidden="1"/>
    <cellStyle name="40% - Accent6 4 2 4 2" xfId="36866" hidden="1"/>
    <cellStyle name="40% - Accent6 4 2 4 2" xfId="37589" hidden="1"/>
    <cellStyle name="40% - Accent6 4 2 4 2" xfId="37762" hidden="1"/>
    <cellStyle name="40% - Accent6 4 2 4 2" xfId="38155" hidden="1"/>
    <cellStyle name="40% - Accent6 4 2 4 2" xfId="38303" hidden="1"/>
    <cellStyle name="40% - Accent6 4 2 4 2" xfId="38641" hidden="1"/>
    <cellStyle name="40% - Accent6 4 2 4 2" xfId="38978" hidden="1"/>
    <cellStyle name="40% - Accent6 4 2 4 2" xfId="39543" hidden="1"/>
    <cellStyle name="40% - Accent6 4 2 4 2" xfId="39658" hidden="1"/>
    <cellStyle name="40% - Accent6 4 2 4 2" xfId="40381" hidden="1"/>
    <cellStyle name="40% - Accent6 4 2 4 2" xfId="40554" hidden="1"/>
    <cellStyle name="40% - Accent6 4 2 4 2" xfId="40947" hidden="1"/>
    <cellStyle name="40% - Accent6 4 2 4 2" xfId="41095" hidden="1"/>
    <cellStyle name="40% - Accent6 4 2 4 2" xfId="41433" hidden="1"/>
    <cellStyle name="40% - Accent6 4 2 4 2" xfId="41770" hidden="1"/>
    <cellStyle name="40% - Accent6 4 2 4 2" xfId="42333" hidden="1"/>
    <cellStyle name="40% - Accent6 4 2 4 2" xfId="42448" hidden="1"/>
    <cellStyle name="40% - Accent6 4 2 4 2" xfId="43171" hidden="1"/>
    <cellStyle name="40% - Accent6 4 2 4 2" xfId="43344" hidden="1"/>
    <cellStyle name="40% - Accent6 4 2 4 2" xfId="43737" hidden="1"/>
    <cellStyle name="40% - Accent6 4 2 4 2" xfId="43885" hidden="1"/>
    <cellStyle name="40% - Accent6 4 2 4 2" xfId="44223" hidden="1"/>
    <cellStyle name="40% - Accent6 4 2 4 2" xfId="44560" hidden="1"/>
    <cellStyle name="40% - Accent6 4 2 4 2" xfId="45125" hidden="1"/>
    <cellStyle name="40% - Accent6 4 2 4 2" xfId="45240" hidden="1"/>
    <cellStyle name="40% - Accent6 4 2 4 2" xfId="45963" hidden="1"/>
    <cellStyle name="40% - Accent6 4 2 4 2" xfId="46136" hidden="1"/>
    <cellStyle name="40% - Accent6 4 2 4 2" xfId="46529" hidden="1"/>
    <cellStyle name="40% - Accent6 4 2 4 2" xfId="46677" hidden="1"/>
    <cellStyle name="40% - Accent6 4 2 4 2" xfId="47015" hidden="1"/>
    <cellStyle name="40% - Accent6 4 2 4 2" xfId="47352" hidden="1"/>
    <cellStyle name="40% - Accent6 4 2 4 2" xfId="47917" hidden="1"/>
    <cellStyle name="40% - Accent6 4 2 4 2" xfId="48032" hidden="1"/>
    <cellStyle name="40% - Accent6 4 2 4 2" xfId="48755" hidden="1"/>
    <cellStyle name="40% - Accent6 4 2 4 2" xfId="48928" hidden="1"/>
    <cellStyle name="40% - Accent6 4 2 4 2" xfId="49321" hidden="1"/>
    <cellStyle name="40% - Accent6 4 2 4 2" xfId="49469" hidden="1"/>
    <cellStyle name="40% - Accent6 4 2 4 2" xfId="49807" hidden="1"/>
    <cellStyle name="40% - Accent6 4 2 4 2" xfId="50144" hidden="1"/>
    <cellStyle name="40% - Accent6 4 2 4 2" xfId="50707" hidden="1"/>
    <cellStyle name="40% - Accent6 4 2 4 2" xfId="50822" hidden="1"/>
    <cellStyle name="40% - Accent6 4 2 4 2" xfId="51545" hidden="1"/>
    <cellStyle name="40% - Accent6 4 2 4 2" xfId="51718" hidden="1"/>
    <cellStyle name="40% - Accent6 4 2 4 2" xfId="52111" hidden="1"/>
    <cellStyle name="40% - Accent6 4 2 4 2" xfId="52259" hidden="1"/>
    <cellStyle name="40% - Accent6 4 2 4 2" xfId="52597" hidden="1"/>
    <cellStyle name="40% - Accent6 4 2 4 2" xfId="52934" hidden="1"/>
    <cellStyle name="40% - Accent6 4 2 4 2" xfId="53499" hidden="1"/>
    <cellStyle name="40% - Accent6 4 2 4 2" xfId="53614" hidden="1"/>
    <cellStyle name="40% - Accent6 4 2 4 2" xfId="54337" hidden="1"/>
    <cellStyle name="40% - Accent6 4 2 4 2" xfId="54510" hidden="1"/>
    <cellStyle name="40% - Accent6 4 2 4 2" xfId="54903" hidden="1"/>
    <cellStyle name="40% - Accent6 4 2 4 2" xfId="55051" hidden="1"/>
    <cellStyle name="40% - Accent6 4 2 4 2" xfId="55389" hidden="1"/>
    <cellStyle name="40% - Accent6 4 2 4 2" xfId="55726" hidden="1"/>
    <cellStyle name="40% - Accent6 4 2 4 2" xfId="56291" hidden="1"/>
    <cellStyle name="40% - Accent6 4 2 4 2" xfId="56406" hidden="1"/>
    <cellStyle name="40% - Accent6 4 2 4 2" xfId="57129" hidden="1"/>
    <cellStyle name="40% - Accent6 4 2 4 2" xfId="57302" hidden="1"/>
    <cellStyle name="40% - Accent6 4 2 4 2" xfId="57695" hidden="1"/>
    <cellStyle name="40% - Accent6 4 2 4 2" xfId="57843" hidden="1"/>
    <cellStyle name="40% - Accent6 4 2 4 2" xfId="58181" hidden="1"/>
    <cellStyle name="40% - Accent6 4 2 4 2" xfId="58518" hidden="1"/>
    <cellStyle name="40% - Accent6 4 3 3 2" xfId="511" hidden="1"/>
    <cellStyle name="40% - Accent6 4 3 3 2" xfId="678" hidden="1"/>
    <cellStyle name="40% - Accent6 4 3 3 2" xfId="2038" hidden="1"/>
    <cellStyle name="40% - Accent6 4 3 3 2" xfId="2354" hidden="1"/>
    <cellStyle name="40% - Accent6 4 3 3 2" xfId="3138" hidden="1"/>
    <cellStyle name="40% - Accent6 4 3 3 2" xfId="3453" hidden="1"/>
    <cellStyle name="40% - Accent6 4 3 3 2" xfId="4116" hidden="1"/>
    <cellStyle name="40% - Accent6 4 3 3 2" xfId="4749" hidden="1"/>
    <cellStyle name="40% - Accent6 4 3 3 2" xfId="5843" hidden="1"/>
    <cellStyle name="40% - Accent6 4 3 3 2" xfId="5958" hidden="1"/>
    <cellStyle name="40% - Accent6 4 3 3 2" xfId="6681" hidden="1"/>
    <cellStyle name="40% - Accent6 4 3 3 2" xfId="6854" hidden="1"/>
    <cellStyle name="40% - Accent6 4 3 3 2" xfId="7247" hidden="1"/>
    <cellStyle name="40% - Accent6 4 3 3 2" xfId="7395" hidden="1"/>
    <cellStyle name="40% - Accent6 4 3 3 2" xfId="7733" hidden="1"/>
    <cellStyle name="40% - Accent6 4 3 3 2" xfId="8070" hidden="1"/>
    <cellStyle name="40% - Accent6 4 3 3 2" xfId="8635" hidden="1"/>
    <cellStyle name="40% - Accent6 4 3 3 2" xfId="8750" hidden="1"/>
    <cellStyle name="40% - Accent6 4 3 3 2" xfId="9473" hidden="1"/>
    <cellStyle name="40% - Accent6 4 3 3 2" xfId="9646" hidden="1"/>
    <cellStyle name="40% - Accent6 4 3 3 2" xfId="10039" hidden="1"/>
    <cellStyle name="40% - Accent6 4 3 3 2" xfId="10187" hidden="1"/>
    <cellStyle name="40% - Accent6 4 3 3 2" xfId="10525" hidden="1"/>
    <cellStyle name="40% - Accent6 4 3 3 2" xfId="10862" hidden="1"/>
    <cellStyle name="40% - Accent6 4 3 3 2" xfId="5060" hidden="1"/>
    <cellStyle name="40% - Accent6 4 3 3 2" xfId="4808" hidden="1"/>
    <cellStyle name="40% - Accent6 4 3 3 2" xfId="3304" hidden="1"/>
    <cellStyle name="40% - Accent6 4 3 3 2" xfId="2980" hidden="1"/>
    <cellStyle name="40% - Accent6 4 3 3 2" xfId="2178" hidden="1"/>
    <cellStyle name="40% - Accent6 4 3 3 2" xfId="1862" hidden="1"/>
    <cellStyle name="40% - Accent6 4 3 3 2" xfId="993" hidden="1"/>
    <cellStyle name="40% - Accent6 4 3 3 2" xfId="263" hidden="1"/>
    <cellStyle name="40% - Accent6 4 3 3 2" xfId="11579" hidden="1"/>
    <cellStyle name="40% - Accent6 4 3 3 2" xfId="11694" hidden="1"/>
    <cellStyle name="40% - Accent6 4 3 3 2" xfId="12417" hidden="1"/>
    <cellStyle name="40% - Accent6 4 3 3 2" xfId="12590" hidden="1"/>
    <cellStyle name="40% - Accent6 4 3 3 2" xfId="12983" hidden="1"/>
    <cellStyle name="40% - Accent6 4 3 3 2" xfId="13131" hidden="1"/>
    <cellStyle name="40% - Accent6 4 3 3 2" xfId="13469" hidden="1"/>
    <cellStyle name="40% - Accent6 4 3 3 2" xfId="13806" hidden="1"/>
    <cellStyle name="40% - Accent6 4 3 3 2" xfId="14371" hidden="1"/>
    <cellStyle name="40% - Accent6 4 3 3 2" xfId="14486" hidden="1"/>
    <cellStyle name="40% - Accent6 4 3 3 2" xfId="15209" hidden="1"/>
    <cellStyle name="40% - Accent6 4 3 3 2" xfId="15382" hidden="1"/>
    <cellStyle name="40% - Accent6 4 3 3 2" xfId="15775" hidden="1"/>
    <cellStyle name="40% - Accent6 4 3 3 2" xfId="15923" hidden="1"/>
    <cellStyle name="40% - Accent6 4 3 3 2" xfId="16261" hidden="1"/>
    <cellStyle name="40% - Accent6 4 3 3 2" xfId="16598" hidden="1"/>
    <cellStyle name="40% - Accent6 4 3 3 2" xfId="17204" hidden="1"/>
    <cellStyle name="40% - Accent6 4 3 3 2" xfId="17319" hidden="1"/>
    <cellStyle name="40% - Accent6 4 3 3 2" xfId="18042" hidden="1"/>
    <cellStyle name="40% - Accent6 4 3 3 2" xfId="18215" hidden="1"/>
    <cellStyle name="40% - Accent6 4 3 3 2" xfId="18608" hidden="1"/>
    <cellStyle name="40% - Accent6 4 3 3 2" xfId="18756" hidden="1"/>
    <cellStyle name="40% - Accent6 4 3 3 2" xfId="19094" hidden="1"/>
    <cellStyle name="40% - Accent6 4 3 3 2" xfId="19431" hidden="1"/>
    <cellStyle name="40% - Accent6 4 3 3 2" xfId="19997" hidden="1"/>
    <cellStyle name="40% - Accent6 4 3 3 2" xfId="20112" hidden="1"/>
    <cellStyle name="40% - Accent6 4 3 3 2" xfId="20835" hidden="1"/>
    <cellStyle name="40% - Accent6 4 3 3 2" xfId="21008" hidden="1"/>
    <cellStyle name="40% - Accent6 4 3 3 2" xfId="21401" hidden="1"/>
    <cellStyle name="40% - Accent6 4 3 3 2" xfId="21549" hidden="1"/>
    <cellStyle name="40% - Accent6 4 3 3 2" xfId="21887" hidden="1"/>
    <cellStyle name="40% - Accent6 4 3 3 2" xfId="22224" hidden="1"/>
    <cellStyle name="40% - Accent6 4 3 3 2" xfId="22789" hidden="1"/>
    <cellStyle name="40% - Accent6 4 3 3 2" xfId="22904" hidden="1"/>
    <cellStyle name="40% - Accent6 4 3 3 2" xfId="23627" hidden="1"/>
    <cellStyle name="40% - Accent6 4 3 3 2" xfId="23800" hidden="1"/>
    <cellStyle name="40% - Accent6 4 3 3 2" xfId="24193" hidden="1"/>
    <cellStyle name="40% - Accent6 4 3 3 2" xfId="24341" hidden="1"/>
    <cellStyle name="40% - Accent6 4 3 3 2" xfId="24679" hidden="1"/>
    <cellStyle name="40% - Accent6 4 3 3 2" xfId="25016" hidden="1"/>
    <cellStyle name="40% - Accent6 4 3 3 2" xfId="25582" hidden="1"/>
    <cellStyle name="40% - Accent6 4 3 3 2" xfId="25697" hidden="1"/>
    <cellStyle name="40% - Accent6 4 3 3 2" xfId="26420" hidden="1"/>
    <cellStyle name="40% - Accent6 4 3 3 2" xfId="26593" hidden="1"/>
    <cellStyle name="40% - Accent6 4 3 3 2" xfId="26986" hidden="1"/>
    <cellStyle name="40% - Accent6 4 3 3 2" xfId="27134" hidden="1"/>
    <cellStyle name="40% - Accent6 4 3 3 2" xfId="27472" hidden="1"/>
    <cellStyle name="40% - Accent6 4 3 3 2" xfId="27809" hidden="1"/>
    <cellStyle name="40% - Accent6 4 3 3 2" xfId="28375" hidden="1"/>
    <cellStyle name="40% - Accent6 4 3 3 2" xfId="28490" hidden="1"/>
    <cellStyle name="40% - Accent6 4 3 3 2" xfId="29213" hidden="1"/>
    <cellStyle name="40% - Accent6 4 3 3 2" xfId="29386" hidden="1"/>
    <cellStyle name="40% - Accent6 4 3 3 2" xfId="29779" hidden="1"/>
    <cellStyle name="40% - Accent6 4 3 3 2" xfId="29927" hidden="1"/>
    <cellStyle name="40% - Accent6 4 3 3 2" xfId="30265" hidden="1"/>
    <cellStyle name="40% - Accent6 4 3 3 2" xfId="30602" hidden="1"/>
    <cellStyle name="40% - Accent6 4 3 3 2" xfId="31167" hidden="1"/>
    <cellStyle name="40% - Accent6 4 3 3 2" xfId="31282" hidden="1"/>
    <cellStyle name="40% - Accent6 4 3 3 2" xfId="32005" hidden="1"/>
    <cellStyle name="40% - Accent6 4 3 3 2" xfId="32178" hidden="1"/>
    <cellStyle name="40% - Accent6 4 3 3 2" xfId="32571" hidden="1"/>
    <cellStyle name="40% - Accent6 4 3 3 2" xfId="32719" hidden="1"/>
    <cellStyle name="40% - Accent6 4 3 3 2" xfId="33057" hidden="1"/>
    <cellStyle name="40% - Accent6 4 3 3 2" xfId="33394" hidden="1"/>
    <cellStyle name="40% - Accent6 4 3 3 2" xfId="33958" hidden="1"/>
    <cellStyle name="40% - Accent6 4 3 3 2" xfId="34073" hidden="1"/>
    <cellStyle name="40% - Accent6 4 3 3 2" xfId="34796" hidden="1"/>
    <cellStyle name="40% - Accent6 4 3 3 2" xfId="34969" hidden="1"/>
    <cellStyle name="40% - Accent6 4 3 3 2" xfId="35362" hidden="1"/>
    <cellStyle name="40% - Accent6 4 3 3 2" xfId="35510" hidden="1"/>
    <cellStyle name="40% - Accent6 4 3 3 2" xfId="35848" hidden="1"/>
    <cellStyle name="40% - Accent6 4 3 3 2" xfId="36185" hidden="1"/>
    <cellStyle name="40% - Accent6 4 3 3 2" xfId="36750" hidden="1"/>
    <cellStyle name="40% - Accent6 4 3 3 2" xfId="36865" hidden="1"/>
    <cellStyle name="40% - Accent6 4 3 3 2" xfId="37588" hidden="1"/>
    <cellStyle name="40% - Accent6 4 3 3 2" xfId="37761" hidden="1"/>
    <cellStyle name="40% - Accent6 4 3 3 2" xfId="38154" hidden="1"/>
    <cellStyle name="40% - Accent6 4 3 3 2" xfId="38302" hidden="1"/>
    <cellStyle name="40% - Accent6 4 3 3 2" xfId="38640" hidden="1"/>
    <cellStyle name="40% - Accent6 4 3 3 2" xfId="38977" hidden="1"/>
    <cellStyle name="40% - Accent6 4 3 3 2" xfId="39542" hidden="1"/>
    <cellStyle name="40% - Accent6 4 3 3 2" xfId="39657" hidden="1"/>
    <cellStyle name="40% - Accent6 4 3 3 2" xfId="40380" hidden="1"/>
    <cellStyle name="40% - Accent6 4 3 3 2" xfId="40553" hidden="1"/>
    <cellStyle name="40% - Accent6 4 3 3 2" xfId="40946" hidden="1"/>
    <cellStyle name="40% - Accent6 4 3 3 2" xfId="41094" hidden="1"/>
    <cellStyle name="40% - Accent6 4 3 3 2" xfId="41432" hidden="1"/>
    <cellStyle name="40% - Accent6 4 3 3 2" xfId="41769" hidden="1"/>
    <cellStyle name="40% - Accent6 4 3 3 2" xfId="42332" hidden="1"/>
    <cellStyle name="40% - Accent6 4 3 3 2" xfId="42447" hidden="1"/>
    <cellStyle name="40% - Accent6 4 3 3 2" xfId="43170" hidden="1"/>
    <cellStyle name="40% - Accent6 4 3 3 2" xfId="43343" hidden="1"/>
    <cellStyle name="40% - Accent6 4 3 3 2" xfId="43736" hidden="1"/>
    <cellStyle name="40% - Accent6 4 3 3 2" xfId="43884" hidden="1"/>
    <cellStyle name="40% - Accent6 4 3 3 2" xfId="44222" hidden="1"/>
    <cellStyle name="40% - Accent6 4 3 3 2" xfId="44559" hidden="1"/>
    <cellStyle name="40% - Accent6 4 3 3 2" xfId="45124" hidden="1"/>
    <cellStyle name="40% - Accent6 4 3 3 2" xfId="45239" hidden="1"/>
    <cellStyle name="40% - Accent6 4 3 3 2" xfId="45962" hidden="1"/>
    <cellStyle name="40% - Accent6 4 3 3 2" xfId="46135" hidden="1"/>
    <cellStyle name="40% - Accent6 4 3 3 2" xfId="46528" hidden="1"/>
    <cellStyle name="40% - Accent6 4 3 3 2" xfId="46676" hidden="1"/>
    <cellStyle name="40% - Accent6 4 3 3 2" xfId="47014" hidden="1"/>
    <cellStyle name="40% - Accent6 4 3 3 2" xfId="47351" hidden="1"/>
    <cellStyle name="40% - Accent6 4 3 3 2" xfId="47916" hidden="1"/>
    <cellStyle name="40% - Accent6 4 3 3 2" xfId="48031" hidden="1"/>
    <cellStyle name="40% - Accent6 4 3 3 2" xfId="48754" hidden="1"/>
    <cellStyle name="40% - Accent6 4 3 3 2" xfId="48927" hidden="1"/>
    <cellStyle name="40% - Accent6 4 3 3 2" xfId="49320" hidden="1"/>
    <cellStyle name="40% - Accent6 4 3 3 2" xfId="49468" hidden="1"/>
    <cellStyle name="40% - Accent6 4 3 3 2" xfId="49806" hidden="1"/>
    <cellStyle name="40% - Accent6 4 3 3 2" xfId="50143" hidden="1"/>
    <cellStyle name="40% - Accent6 4 3 3 2" xfId="50706" hidden="1"/>
    <cellStyle name="40% - Accent6 4 3 3 2" xfId="50821" hidden="1"/>
    <cellStyle name="40% - Accent6 4 3 3 2" xfId="51544" hidden="1"/>
    <cellStyle name="40% - Accent6 4 3 3 2" xfId="51717" hidden="1"/>
    <cellStyle name="40% - Accent6 4 3 3 2" xfId="52110" hidden="1"/>
    <cellStyle name="40% - Accent6 4 3 3 2" xfId="52258" hidden="1"/>
    <cellStyle name="40% - Accent6 4 3 3 2" xfId="52596" hidden="1"/>
    <cellStyle name="40% - Accent6 4 3 3 2" xfId="52933" hidden="1"/>
    <cellStyle name="40% - Accent6 4 3 3 2" xfId="53498" hidden="1"/>
    <cellStyle name="40% - Accent6 4 3 3 2" xfId="53613" hidden="1"/>
    <cellStyle name="40% - Accent6 4 3 3 2" xfId="54336" hidden="1"/>
    <cellStyle name="40% - Accent6 4 3 3 2" xfId="54509" hidden="1"/>
    <cellStyle name="40% - Accent6 4 3 3 2" xfId="54902" hidden="1"/>
    <cellStyle name="40% - Accent6 4 3 3 2" xfId="55050" hidden="1"/>
    <cellStyle name="40% - Accent6 4 3 3 2" xfId="55388" hidden="1"/>
    <cellStyle name="40% - Accent6 4 3 3 2" xfId="55725" hidden="1"/>
    <cellStyle name="40% - Accent6 4 3 3 2" xfId="56290" hidden="1"/>
    <cellStyle name="40% - Accent6 4 3 3 2" xfId="56405" hidden="1"/>
    <cellStyle name="40% - Accent6 4 3 3 2" xfId="57128" hidden="1"/>
    <cellStyle name="40% - Accent6 4 3 3 2" xfId="57301" hidden="1"/>
    <cellStyle name="40% - Accent6 4 3 3 2" xfId="57694" hidden="1"/>
    <cellStyle name="40% - Accent6 4 3 3 2" xfId="57842" hidden="1"/>
    <cellStyle name="40% - Accent6 4 3 3 2" xfId="58180" hidden="1"/>
    <cellStyle name="40% - Accent6 4 3 3 2" xfId="58517" hidden="1"/>
    <cellStyle name="40% - Accent6 5 2" xfId="466" hidden="1"/>
    <cellStyle name="40% - Accent6 5 2" xfId="633" hidden="1"/>
    <cellStyle name="40% - Accent6 5 2" xfId="1993" hidden="1"/>
    <cellStyle name="40% - Accent6 5 2" xfId="2309" hidden="1"/>
    <cellStyle name="40% - Accent6 5 2" xfId="3093" hidden="1"/>
    <cellStyle name="40% - Accent6 5 2" xfId="3408" hidden="1"/>
    <cellStyle name="40% - Accent6 5 2" xfId="4071" hidden="1"/>
    <cellStyle name="40% - Accent6 5 2" xfId="4704" hidden="1"/>
    <cellStyle name="40% - Accent6 5 2" xfId="5798" hidden="1"/>
    <cellStyle name="40% - Accent6 5 2" xfId="5913" hidden="1"/>
    <cellStyle name="40% - Accent6 5 2" xfId="6636" hidden="1"/>
    <cellStyle name="40% - Accent6 5 2" xfId="6809" hidden="1"/>
    <cellStyle name="40% - Accent6 5 2" xfId="7202" hidden="1"/>
    <cellStyle name="40% - Accent6 5 2" xfId="7350" hidden="1"/>
    <cellStyle name="40% - Accent6 5 2" xfId="7688" hidden="1"/>
    <cellStyle name="40% - Accent6 5 2" xfId="8025" hidden="1"/>
    <cellStyle name="40% - Accent6 5 2" xfId="8590" hidden="1"/>
    <cellStyle name="40% - Accent6 5 2" xfId="8705" hidden="1"/>
    <cellStyle name="40% - Accent6 5 2" xfId="9428" hidden="1"/>
    <cellStyle name="40% - Accent6 5 2" xfId="9601" hidden="1"/>
    <cellStyle name="40% - Accent6 5 2" xfId="9994" hidden="1"/>
    <cellStyle name="40% - Accent6 5 2" xfId="10142" hidden="1"/>
    <cellStyle name="40% - Accent6 5 2" xfId="10480" hidden="1"/>
    <cellStyle name="40% - Accent6 5 2" xfId="10817" hidden="1"/>
    <cellStyle name="40% - Accent6 5 2" xfId="5105" hidden="1"/>
    <cellStyle name="40% - Accent6 5 2" xfId="4853" hidden="1"/>
    <cellStyle name="40% - Accent6 5 2" xfId="3350" hidden="1"/>
    <cellStyle name="40% - Accent6 5 2" xfId="3025" hidden="1"/>
    <cellStyle name="40% - Accent6 5 2" xfId="2225" hidden="1"/>
    <cellStyle name="40% - Accent6 5 2" xfId="1907" hidden="1"/>
    <cellStyle name="40% - Accent6 5 2" xfId="1049" hidden="1"/>
    <cellStyle name="40% - Accent6 5 2" xfId="336" hidden="1"/>
    <cellStyle name="40% - Accent6 5 2" xfId="11534" hidden="1"/>
    <cellStyle name="40% - Accent6 5 2" xfId="11649" hidden="1"/>
    <cellStyle name="40% - Accent6 5 2" xfId="12372" hidden="1"/>
    <cellStyle name="40% - Accent6 5 2" xfId="12545" hidden="1"/>
    <cellStyle name="40% - Accent6 5 2" xfId="12938" hidden="1"/>
    <cellStyle name="40% - Accent6 5 2" xfId="13086" hidden="1"/>
    <cellStyle name="40% - Accent6 5 2" xfId="13424" hidden="1"/>
    <cellStyle name="40% - Accent6 5 2" xfId="13761" hidden="1"/>
    <cellStyle name="40% - Accent6 5 2" xfId="14326" hidden="1"/>
    <cellStyle name="40% - Accent6 5 2" xfId="14441" hidden="1"/>
    <cellStyle name="40% - Accent6 5 2" xfId="15164" hidden="1"/>
    <cellStyle name="40% - Accent6 5 2" xfId="15337" hidden="1"/>
    <cellStyle name="40% - Accent6 5 2" xfId="15730" hidden="1"/>
    <cellStyle name="40% - Accent6 5 2" xfId="15878" hidden="1"/>
    <cellStyle name="40% - Accent6 5 2" xfId="16216" hidden="1"/>
    <cellStyle name="40% - Accent6 5 2" xfId="16553" hidden="1"/>
    <cellStyle name="40% - Accent6 5 2" xfId="17159" hidden="1"/>
    <cellStyle name="40% - Accent6 5 2" xfId="17274" hidden="1"/>
    <cellStyle name="40% - Accent6 5 2" xfId="17997" hidden="1"/>
    <cellStyle name="40% - Accent6 5 2" xfId="18170" hidden="1"/>
    <cellStyle name="40% - Accent6 5 2" xfId="18563" hidden="1"/>
    <cellStyle name="40% - Accent6 5 2" xfId="18711" hidden="1"/>
    <cellStyle name="40% - Accent6 5 2" xfId="19049" hidden="1"/>
    <cellStyle name="40% - Accent6 5 2" xfId="19386" hidden="1"/>
    <cellStyle name="40% - Accent6 5 2" xfId="19952" hidden="1"/>
    <cellStyle name="40% - Accent6 5 2" xfId="20067" hidden="1"/>
    <cellStyle name="40% - Accent6 5 2" xfId="20790" hidden="1"/>
    <cellStyle name="40% - Accent6 5 2" xfId="20963" hidden="1"/>
    <cellStyle name="40% - Accent6 5 2" xfId="21356" hidden="1"/>
    <cellStyle name="40% - Accent6 5 2" xfId="21504" hidden="1"/>
    <cellStyle name="40% - Accent6 5 2" xfId="21842" hidden="1"/>
    <cellStyle name="40% - Accent6 5 2" xfId="22179" hidden="1"/>
    <cellStyle name="40% - Accent6 5 2" xfId="22744" hidden="1"/>
    <cellStyle name="40% - Accent6 5 2" xfId="22859" hidden="1"/>
    <cellStyle name="40% - Accent6 5 2" xfId="23582" hidden="1"/>
    <cellStyle name="40% - Accent6 5 2" xfId="23755" hidden="1"/>
    <cellStyle name="40% - Accent6 5 2" xfId="24148" hidden="1"/>
    <cellStyle name="40% - Accent6 5 2" xfId="24296" hidden="1"/>
    <cellStyle name="40% - Accent6 5 2" xfId="24634" hidden="1"/>
    <cellStyle name="40% - Accent6 5 2" xfId="24971" hidden="1"/>
    <cellStyle name="40% - Accent6 5 2" xfId="25537" hidden="1"/>
    <cellStyle name="40% - Accent6 5 2" xfId="25652" hidden="1"/>
    <cellStyle name="40% - Accent6 5 2" xfId="26375" hidden="1"/>
    <cellStyle name="40% - Accent6 5 2" xfId="26548" hidden="1"/>
    <cellStyle name="40% - Accent6 5 2" xfId="26941" hidden="1"/>
    <cellStyle name="40% - Accent6 5 2" xfId="27089" hidden="1"/>
    <cellStyle name="40% - Accent6 5 2" xfId="27427" hidden="1"/>
    <cellStyle name="40% - Accent6 5 2" xfId="27764" hidden="1"/>
    <cellStyle name="40% - Accent6 5 2" xfId="28330" hidden="1"/>
    <cellStyle name="40% - Accent6 5 2" xfId="28445" hidden="1"/>
    <cellStyle name="40% - Accent6 5 2" xfId="29168" hidden="1"/>
    <cellStyle name="40% - Accent6 5 2" xfId="29341" hidden="1"/>
    <cellStyle name="40% - Accent6 5 2" xfId="29734" hidden="1"/>
    <cellStyle name="40% - Accent6 5 2" xfId="29882" hidden="1"/>
    <cellStyle name="40% - Accent6 5 2" xfId="30220" hidden="1"/>
    <cellStyle name="40% - Accent6 5 2" xfId="30557" hidden="1"/>
    <cellStyle name="40% - Accent6 5 2" xfId="31122" hidden="1"/>
    <cellStyle name="40% - Accent6 5 2" xfId="31237" hidden="1"/>
    <cellStyle name="40% - Accent6 5 2" xfId="31960" hidden="1"/>
    <cellStyle name="40% - Accent6 5 2" xfId="32133" hidden="1"/>
    <cellStyle name="40% - Accent6 5 2" xfId="32526" hidden="1"/>
    <cellStyle name="40% - Accent6 5 2" xfId="32674" hidden="1"/>
    <cellStyle name="40% - Accent6 5 2" xfId="33012" hidden="1"/>
    <cellStyle name="40% - Accent6 5 2" xfId="33349" hidden="1"/>
    <cellStyle name="40% - Accent6 5 2" xfId="33913" hidden="1"/>
    <cellStyle name="40% - Accent6 5 2" xfId="34028" hidden="1"/>
    <cellStyle name="40% - Accent6 5 2" xfId="34751" hidden="1"/>
    <cellStyle name="40% - Accent6 5 2" xfId="34924" hidden="1"/>
    <cellStyle name="40% - Accent6 5 2" xfId="35317" hidden="1"/>
    <cellStyle name="40% - Accent6 5 2" xfId="35465" hidden="1"/>
    <cellStyle name="40% - Accent6 5 2" xfId="35803" hidden="1"/>
    <cellStyle name="40% - Accent6 5 2" xfId="36140" hidden="1"/>
    <cellStyle name="40% - Accent6 5 2" xfId="36705" hidden="1"/>
    <cellStyle name="40% - Accent6 5 2" xfId="36820" hidden="1"/>
    <cellStyle name="40% - Accent6 5 2" xfId="37543" hidden="1"/>
    <cellStyle name="40% - Accent6 5 2" xfId="37716" hidden="1"/>
    <cellStyle name="40% - Accent6 5 2" xfId="38109" hidden="1"/>
    <cellStyle name="40% - Accent6 5 2" xfId="38257" hidden="1"/>
    <cellStyle name="40% - Accent6 5 2" xfId="38595" hidden="1"/>
    <cellStyle name="40% - Accent6 5 2" xfId="38932" hidden="1"/>
    <cellStyle name="40% - Accent6 5 2" xfId="39497" hidden="1"/>
    <cellStyle name="40% - Accent6 5 2" xfId="39612" hidden="1"/>
    <cellStyle name="40% - Accent6 5 2" xfId="40335" hidden="1"/>
    <cellStyle name="40% - Accent6 5 2" xfId="40508" hidden="1"/>
    <cellStyle name="40% - Accent6 5 2" xfId="40901" hidden="1"/>
    <cellStyle name="40% - Accent6 5 2" xfId="41049" hidden="1"/>
    <cellStyle name="40% - Accent6 5 2" xfId="41387" hidden="1"/>
    <cellStyle name="40% - Accent6 5 2" xfId="41724" hidden="1"/>
    <cellStyle name="40% - Accent6 5 2" xfId="42287" hidden="1"/>
    <cellStyle name="40% - Accent6 5 2" xfId="42402" hidden="1"/>
    <cellStyle name="40% - Accent6 5 2" xfId="43125" hidden="1"/>
    <cellStyle name="40% - Accent6 5 2" xfId="43298" hidden="1"/>
    <cellStyle name="40% - Accent6 5 2" xfId="43691" hidden="1"/>
    <cellStyle name="40% - Accent6 5 2" xfId="43839" hidden="1"/>
    <cellStyle name="40% - Accent6 5 2" xfId="44177" hidden="1"/>
    <cellStyle name="40% - Accent6 5 2" xfId="44514" hidden="1"/>
    <cellStyle name="40% - Accent6 5 2" xfId="45079" hidden="1"/>
    <cellStyle name="40% - Accent6 5 2" xfId="45194" hidden="1"/>
    <cellStyle name="40% - Accent6 5 2" xfId="45917" hidden="1"/>
    <cellStyle name="40% - Accent6 5 2" xfId="46090" hidden="1"/>
    <cellStyle name="40% - Accent6 5 2" xfId="46483" hidden="1"/>
    <cellStyle name="40% - Accent6 5 2" xfId="46631" hidden="1"/>
    <cellStyle name="40% - Accent6 5 2" xfId="46969" hidden="1"/>
    <cellStyle name="40% - Accent6 5 2" xfId="47306" hidden="1"/>
    <cellStyle name="40% - Accent6 5 2" xfId="47871" hidden="1"/>
    <cellStyle name="40% - Accent6 5 2" xfId="47986" hidden="1"/>
    <cellStyle name="40% - Accent6 5 2" xfId="48709" hidden="1"/>
    <cellStyle name="40% - Accent6 5 2" xfId="48882" hidden="1"/>
    <cellStyle name="40% - Accent6 5 2" xfId="49275" hidden="1"/>
    <cellStyle name="40% - Accent6 5 2" xfId="49423" hidden="1"/>
    <cellStyle name="40% - Accent6 5 2" xfId="49761" hidden="1"/>
    <cellStyle name="40% - Accent6 5 2" xfId="50098" hidden="1"/>
    <cellStyle name="40% - Accent6 5 2" xfId="50661" hidden="1"/>
    <cellStyle name="40% - Accent6 5 2" xfId="50776" hidden="1"/>
    <cellStyle name="40% - Accent6 5 2" xfId="51499" hidden="1"/>
    <cellStyle name="40% - Accent6 5 2" xfId="51672" hidden="1"/>
    <cellStyle name="40% - Accent6 5 2" xfId="52065" hidden="1"/>
    <cellStyle name="40% - Accent6 5 2" xfId="52213" hidden="1"/>
    <cellStyle name="40% - Accent6 5 2" xfId="52551" hidden="1"/>
    <cellStyle name="40% - Accent6 5 2" xfId="52888" hidden="1"/>
    <cellStyle name="40% - Accent6 5 2" xfId="53453" hidden="1"/>
    <cellStyle name="40% - Accent6 5 2" xfId="53568" hidden="1"/>
    <cellStyle name="40% - Accent6 5 2" xfId="54291" hidden="1"/>
    <cellStyle name="40% - Accent6 5 2" xfId="54464" hidden="1"/>
    <cellStyle name="40% - Accent6 5 2" xfId="54857" hidden="1"/>
    <cellStyle name="40% - Accent6 5 2" xfId="55005" hidden="1"/>
    <cellStyle name="40% - Accent6 5 2" xfId="55343" hidden="1"/>
    <cellStyle name="40% - Accent6 5 2" xfId="55680" hidden="1"/>
    <cellStyle name="40% - Accent6 5 2" xfId="56245" hidden="1"/>
    <cellStyle name="40% - Accent6 5 2" xfId="56360" hidden="1"/>
    <cellStyle name="40% - Accent6 5 2" xfId="57083" hidden="1"/>
    <cellStyle name="40% - Accent6 5 2" xfId="57256" hidden="1"/>
    <cellStyle name="40% - Accent6 5 2" xfId="57649" hidden="1"/>
    <cellStyle name="40% - Accent6 5 2" xfId="57797" hidden="1"/>
    <cellStyle name="40% - Accent6 5 2" xfId="58135" hidden="1"/>
    <cellStyle name="40% - Accent6 5 2" xfId="58472" hidden="1"/>
    <cellStyle name="40% - Accent6 7" xfId="40" hidden="1"/>
    <cellStyle name="40% - Accent6 7" xfId="120" hidden="1"/>
    <cellStyle name="40% - Accent6 7" xfId="199" hidden="1"/>
    <cellStyle name="40% - Accent6 7" xfId="376" hidden="1"/>
    <cellStyle name="40% - Accent6 7" xfId="1362" hidden="1"/>
    <cellStyle name="40% - Accent6 7" xfId="1489" hidden="1"/>
    <cellStyle name="40% - Accent6 7" xfId="1623" hidden="1"/>
    <cellStyle name="40% - Accent6 7" xfId="925" hidden="1"/>
    <cellStyle name="40% - Accent6 7" xfId="1776" hidden="1"/>
    <cellStyle name="40% - Accent6 7" xfId="1239" hidden="1"/>
    <cellStyle name="40% - Accent6 7" xfId="907" hidden="1"/>
    <cellStyle name="40% - Accent6 7" xfId="2576" hidden="1"/>
    <cellStyle name="40% - Accent6 7" xfId="2703" hidden="1"/>
    <cellStyle name="40% - Accent6 7" xfId="1245" hidden="1"/>
    <cellStyle name="40% - Accent6 7" xfId="2879" hidden="1"/>
    <cellStyle name="40% - Accent6 7" xfId="1197" hidden="1"/>
    <cellStyle name="40% - Accent6 7" xfId="1298" hidden="1"/>
    <cellStyle name="40% - Accent6 7" xfId="3593" hidden="1"/>
    <cellStyle name="40% - Accent6 7" xfId="3687" hidden="1"/>
    <cellStyle name="40% - Accent6 7" xfId="2137" hidden="1"/>
    <cellStyle name="40% - Accent6 7" xfId="4362" hidden="1"/>
    <cellStyle name="40% - Accent6 7" xfId="4474" hidden="1"/>
    <cellStyle name="40% - Accent6 7" xfId="3271" hidden="1"/>
    <cellStyle name="40% - Accent6 7" xfId="4955" hidden="1"/>
    <cellStyle name="40% - Accent6 7" xfId="5476" hidden="1"/>
    <cellStyle name="40% - Accent6 7" xfId="5554" hidden="1"/>
    <cellStyle name="40% - Accent6 7" xfId="5632" hidden="1"/>
    <cellStyle name="40% - Accent6 7" xfId="5710" hidden="1"/>
    <cellStyle name="40% - Accent6 7" xfId="6292" hidden="1"/>
    <cellStyle name="40% - Accent6 7" xfId="6371" hidden="1"/>
    <cellStyle name="40% - Accent6 7" xfId="6450" hidden="1"/>
    <cellStyle name="40% - Accent6 7" xfId="6022" hidden="1"/>
    <cellStyle name="40% - Accent6 7" xfId="6539" hidden="1"/>
    <cellStyle name="40% - Accent6 7" xfId="6220" hidden="1"/>
    <cellStyle name="40% - Accent6 7" xfId="6006" hidden="1"/>
    <cellStyle name="40% - Accent6 7" xfId="6966" hidden="1"/>
    <cellStyle name="40% - Accent6 7" xfId="7044" hidden="1"/>
    <cellStyle name="40% - Accent6 7" xfId="6226" hidden="1"/>
    <cellStyle name="40% - Accent6 7" xfId="7127" hidden="1"/>
    <cellStyle name="40% - Accent6 7" xfId="6185" hidden="1"/>
    <cellStyle name="40% - Accent6 7" xfId="6275" hidden="1"/>
    <cellStyle name="40% - Accent6 7" xfId="7498" hidden="1"/>
    <cellStyle name="40% - Accent6 7" xfId="7576" hidden="1"/>
    <cellStyle name="40% - Accent6 7" xfId="6747" hidden="1"/>
    <cellStyle name="40% - Accent6 7" xfId="7835" hidden="1"/>
    <cellStyle name="40% - Accent6 7" xfId="7913" hidden="1"/>
    <cellStyle name="40% - Accent6 7" xfId="7316" hidden="1"/>
    <cellStyle name="40% - Accent6 7" xfId="8172" hidden="1"/>
    <cellStyle name="40% - Accent6 7" xfId="8268" hidden="1"/>
    <cellStyle name="40% - Accent6 7" xfId="8346" hidden="1"/>
    <cellStyle name="40% - Accent6 7" xfId="8424" hidden="1"/>
    <cellStyle name="40% - Accent6 7" xfId="8502" hidden="1"/>
    <cellStyle name="40% - Accent6 7" xfId="9084" hidden="1"/>
    <cellStyle name="40% - Accent6 7" xfId="9163" hidden="1"/>
    <cellStyle name="40% - Accent6 7" xfId="9242" hidden="1"/>
    <cellStyle name="40% - Accent6 7" xfId="8814" hidden="1"/>
    <cellStyle name="40% - Accent6 7" xfId="9331" hidden="1"/>
    <cellStyle name="40% - Accent6 7" xfId="9012" hidden="1"/>
    <cellStyle name="40% - Accent6 7" xfId="8798" hidden="1"/>
    <cellStyle name="40% - Accent6 7" xfId="9758" hidden="1"/>
    <cellStyle name="40% - Accent6 7" xfId="9836" hidden="1"/>
    <cellStyle name="40% - Accent6 7" xfId="9018" hidden="1"/>
    <cellStyle name="40% - Accent6 7" xfId="9919" hidden="1"/>
    <cellStyle name="40% - Accent6 7" xfId="8977" hidden="1"/>
    <cellStyle name="40% - Accent6 7" xfId="9067" hidden="1"/>
    <cellStyle name="40% - Accent6 7" xfId="10290" hidden="1"/>
    <cellStyle name="40% - Accent6 7" xfId="10368" hidden="1"/>
    <cellStyle name="40% - Accent6 7" xfId="9539" hidden="1"/>
    <cellStyle name="40% - Accent6 7" xfId="10627" hidden="1"/>
    <cellStyle name="40% - Accent6 7" xfId="10705" hidden="1"/>
    <cellStyle name="40% - Accent6 7" xfId="10108" hidden="1"/>
    <cellStyle name="40% - Accent6 7" xfId="10964" hidden="1"/>
    <cellStyle name="40% - Accent6 7" xfId="5438" hidden="1"/>
    <cellStyle name="40% - Accent6 7" xfId="5360" hidden="1"/>
    <cellStyle name="40% - Accent6 7" xfId="5281" hidden="1"/>
    <cellStyle name="40% - Accent6 7" xfId="5198" hidden="1"/>
    <cellStyle name="40% - Accent6 7" xfId="4033" hidden="1"/>
    <cellStyle name="40% - Accent6 7" xfId="3949" hidden="1"/>
    <cellStyle name="40% - Accent6 7" xfId="3864" hidden="1"/>
    <cellStyle name="40% - Accent6 7" xfId="4630" hidden="1"/>
    <cellStyle name="40% - Accent6 7" xfId="3764" hidden="1"/>
    <cellStyle name="40% - Accent6 7" xfId="4208" hidden="1"/>
    <cellStyle name="40% - Accent6 7" xfId="4648" hidden="1"/>
    <cellStyle name="40% - Accent6 7" xfId="2804" hidden="1"/>
    <cellStyle name="40% - Accent6 7" xfId="2607" hidden="1"/>
    <cellStyle name="40% - Accent6 7" xfId="4201" hidden="1"/>
    <cellStyle name="40% - Accent6 7" xfId="2432" hidden="1"/>
    <cellStyle name="40% - Accent6 7" xfId="4245" hidden="1"/>
    <cellStyle name="40% - Accent6 7" xfId="4150" hidden="1"/>
    <cellStyle name="40% - Accent6 7" xfId="1608" hidden="1"/>
    <cellStyle name="40% - Accent6 7" xfId="1406" hidden="1"/>
    <cellStyle name="40% - Accent6 7" xfId="3194" hidden="1"/>
    <cellStyle name="40% - Accent6 7" xfId="815" hidden="1"/>
    <cellStyle name="40% - Accent6 7" xfId="737" hidden="1"/>
    <cellStyle name="40% - Accent6 7" xfId="1949" hidden="1"/>
    <cellStyle name="40% - Accent6 7" xfId="11116" hidden="1"/>
    <cellStyle name="40% - Accent6 7" xfId="11212" hidden="1"/>
    <cellStyle name="40% - Accent6 7" xfId="11290" hidden="1"/>
    <cellStyle name="40% - Accent6 7" xfId="11368" hidden="1"/>
    <cellStyle name="40% - Accent6 7" xfId="11446" hidden="1"/>
    <cellStyle name="40% - Accent6 7" xfId="12028" hidden="1"/>
    <cellStyle name="40% - Accent6 7" xfId="12107" hidden="1"/>
    <cellStyle name="40% - Accent6 7" xfId="12186" hidden="1"/>
    <cellStyle name="40% - Accent6 7" xfId="11758" hidden="1"/>
    <cellStyle name="40% - Accent6 7" xfId="12275" hidden="1"/>
    <cellStyle name="40% - Accent6 7" xfId="11956" hidden="1"/>
    <cellStyle name="40% - Accent6 7" xfId="11742" hidden="1"/>
    <cellStyle name="40% - Accent6 7" xfId="12702" hidden="1"/>
    <cellStyle name="40% - Accent6 7" xfId="12780" hidden="1"/>
    <cellStyle name="40% - Accent6 7" xfId="11962" hidden="1"/>
    <cellStyle name="40% - Accent6 7" xfId="12863" hidden="1"/>
    <cellStyle name="40% - Accent6 7" xfId="11921" hidden="1"/>
    <cellStyle name="40% - Accent6 7" xfId="12011" hidden="1"/>
    <cellStyle name="40% - Accent6 7" xfId="13234" hidden="1"/>
    <cellStyle name="40% - Accent6 7" xfId="13312" hidden="1"/>
    <cellStyle name="40% - Accent6 7" xfId="12483" hidden="1"/>
    <cellStyle name="40% - Accent6 7" xfId="13571" hidden="1"/>
    <cellStyle name="40% - Accent6 7" xfId="13649" hidden="1"/>
    <cellStyle name="40% - Accent6 7" xfId="13052" hidden="1"/>
    <cellStyle name="40% - Accent6 7" xfId="13908" hidden="1"/>
    <cellStyle name="40% - Accent6 7" xfId="14004" hidden="1"/>
    <cellStyle name="40% - Accent6 7" xfId="14082" hidden="1"/>
    <cellStyle name="40% - Accent6 7" xfId="14160" hidden="1"/>
    <cellStyle name="40% - Accent6 7" xfId="14238" hidden="1"/>
    <cellStyle name="40% - Accent6 7" xfId="14820" hidden="1"/>
    <cellStyle name="40% - Accent6 7" xfId="14899" hidden="1"/>
    <cellStyle name="40% - Accent6 7" xfId="14978" hidden="1"/>
    <cellStyle name="40% - Accent6 7" xfId="14550" hidden="1"/>
    <cellStyle name="40% - Accent6 7" xfId="15067" hidden="1"/>
    <cellStyle name="40% - Accent6 7" xfId="14748" hidden="1"/>
    <cellStyle name="40% - Accent6 7" xfId="14534" hidden="1"/>
    <cellStyle name="40% - Accent6 7" xfId="15494" hidden="1"/>
    <cellStyle name="40% - Accent6 7" xfId="15572" hidden="1"/>
    <cellStyle name="40% - Accent6 7" xfId="14754" hidden="1"/>
    <cellStyle name="40% - Accent6 7" xfId="15655" hidden="1"/>
    <cellStyle name="40% - Accent6 7" xfId="14713" hidden="1"/>
    <cellStyle name="40% - Accent6 7" xfId="14803" hidden="1"/>
    <cellStyle name="40% - Accent6 7" xfId="16026" hidden="1"/>
    <cellStyle name="40% - Accent6 7" xfId="16104" hidden="1"/>
    <cellStyle name="40% - Accent6 7" xfId="15275" hidden="1"/>
    <cellStyle name="40% - Accent6 7" xfId="16363" hidden="1"/>
    <cellStyle name="40% - Accent6 7" xfId="16441" hidden="1"/>
    <cellStyle name="40% - Accent6 7" xfId="15844" hidden="1"/>
    <cellStyle name="40% - Accent6 7" xfId="16700" hidden="1"/>
    <cellStyle name="40% - Accent6 7" xfId="16837" hidden="1"/>
    <cellStyle name="40% - Accent6 7" xfId="16915" hidden="1"/>
    <cellStyle name="40% - Accent6 7" xfId="16993" hidden="1"/>
    <cellStyle name="40% - Accent6 7" xfId="17071" hidden="1"/>
    <cellStyle name="40% - Accent6 7" xfId="17653" hidden="1"/>
    <cellStyle name="40% - Accent6 7" xfId="17732" hidden="1"/>
    <cellStyle name="40% - Accent6 7" xfId="17811" hidden="1"/>
    <cellStyle name="40% - Accent6 7" xfId="17383" hidden="1"/>
    <cellStyle name="40% - Accent6 7" xfId="17900" hidden="1"/>
    <cellStyle name="40% - Accent6 7" xfId="17581" hidden="1"/>
    <cellStyle name="40% - Accent6 7" xfId="17367" hidden="1"/>
    <cellStyle name="40% - Accent6 7" xfId="18327" hidden="1"/>
    <cellStyle name="40% - Accent6 7" xfId="18405" hidden="1"/>
    <cellStyle name="40% - Accent6 7" xfId="17587" hidden="1"/>
    <cellStyle name="40% - Accent6 7" xfId="18488" hidden="1"/>
    <cellStyle name="40% - Accent6 7" xfId="17546" hidden="1"/>
    <cellStyle name="40% - Accent6 7" xfId="17636" hidden="1"/>
    <cellStyle name="40% - Accent6 7" xfId="18859" hidden="1"/>
    <cellStyle name="40% - Accent6 7" xfId="18937" hidden="1"/>
    <cellStyle name="40% - Accent6 7" xfId="18108" hidden="1"/>
    <cellStyle name="40% - Accent6 7" xfId="19196" hidden="1"/>
    <cellStyle name="40% - Accent6 7" xfId="19274" hidden="1"/>
    <cellStyle name="40% - Accent6 7" xfId="18677" hidden="1"/>
    <cellStyle name="40% - Accent6 7" xfId="19533" hidden="1"/>
    <cellStyle name="40% - Accent6 7" xfId="19630" hidden="1"/>
    <cellStyle name="40% - Accent6 7" xfId="19708" hidden="1"/>
    <cellStyle name="40% - Accent6 7" xfId="19786" hidden="1"/>
    <cellStyle name="40% - Accent6 7" xfId="19864" hidden="1"/>
    <cellStyle name="40% - Accent6 7" xfId="20446" hidden="1"/>
    <cellStyle name="40% - Accent6 7" xfId="20525" hidden="1"/>
    <cellStyle name="40% - Accent6 7" xfId="20604" hidden="1"/>
    <cellStyle name="40% - Accent6 7" xfId="20176" hidden="1"/>
    <cellStyle name="40% - Accent6 7" xfId="20693" hidden="1"/>
    <cellStyle name="40% - Accent6 7" xfId="20374" hidden="1"/>
    <cellStyle name="40% - Accent6 7" xfId="20160" hidden="1"/>
    <cellStyle name="40% - Accent6 7" xfId="21120" hidden="1"/>
    <cellStyle name="40% - Accent6 7" xfId="21198" hidden="1"/>
    <cellStyle name="40% - Accent6 7" xfId="20380" hidden="1"/>
    <cellStyle name="40% - Accent6 7" xfId="21281" hidden="1"/>
    <cellStyle name="40% - Accent6 7" xfId="20339" hidden="1"/>
    <cellStyle name="40% - Accent6 7" xfId="20429" hidden="1"/>
    <cellStyle name="40% - Accent6 7" xfId="21652" hidden="1"/>
    <cellStyle name="40% - Accent6 7" xfId="21730" hidden="1"/>
    <cellStyle name="40% - Accent6 7" xfId="20901" hidden="1"/>
    <cellStyle name="40% - Accent6 7" xfId="21989" hidden="1"/>
    <cellStyle name="40% - Accent6 7" xfId="22067" hidden="1"/>
    <cellStyle name="40% - Accent6 7" xfId="21470" hidden="1"/>
    <cellStyle name="40% - Accent6 7" xfId="22326" hidden="1"/>
    <cellStyle name="40% - Accent6 7" xfId="22422" hidden="1"/>
    <cellStyle name="40% - Accent6 7" xfId="22500" hidden="1"/>
    <cellStyle name="40% - Accent6 7" xfId="22578" hidden="1"/>
    <cellStyle name="40% - Accent6 7" xfId="22656" hidden="1"/>
    <cellStyle name="40% - Accent6 7" xfId="23238" hidden="1"/>
    <cellStyle name="40% - Accent6 7" xfId="23317" hidden="1"/>
    <cellStyle name="40% - Accent6 7" xfId="23396" hidden="1"/>
    <cellStyle name="40% - Accent6 7" xfId="22968" hidden="1"/>
    <cellStyle name="40% - Accent6 7" xfId="23485" hidden="1"/>
    <cellStyle name="40% - Accent6 7" xfId="23166" hidden="1"/>
    <cellStyle name="40% - Accent6 7" xfId="22952" hidden="1"/>
    <cellStyle name="40% - Accent6 7" xfId="23912" hidden="1"/>
    <cellStyle name="40% - Accent6 7" xfId="23990" hidden="1"/>
    <cellStyle name="40% - Accent6 7" xfId="23172" hidden="1"/>
    <cellStyle name="40% - Accent6 7" xfId="24073" hidden="1"/>
    <cellStyle name="40% - Accent6 7" xfId="23131" hidden="1"/>
    <cellStyle name="40% - Accent6 7" xfId="23221" hidden="1"/>
    <cellStyle name="40% - Accent6 7" xfId="24444" hidden="1"/>
    <cellStyle name="40% - Accent6 7" xfId="24522" hidden="1"/>
    <cellStyle name="40% - Accent6 7" xfId="23693" hidden="1"/>
    <cellStyle name="40% - Accent6 7" xfId="24781" hidden="1"/>
    <cellStyle name="40% - Accent6 7" xfId="24859" hidden="1"/>
    <cellStyle name="40% - Accent6 7" xfId="24262" hidden="1"/>
    <cellStyle name="40% - Accent6 7" xfId="25118" hidden="1"/>
    <cellStyle name="40% - Accent6 7" xfId="25215" hidden="1"/>
    <cellStyle name="40% - Accent6 7" xfId="25293" hidden="1"/>
    <cellStyle name="40% - Accent6 7" xfId="25371" hidden="1"/>
    <cellStyle name="40% - Accent6 7" xfId="25449" hidden="1"/>
    <cellStyle name="40% - Accent6 7" xfId="26031" hidden="1"/>
    <cellStyle name="40% - Accent6 7" xfId="26110" hidden="1"/>
    <cellStyle name="40% - Accent6 7" xfId="26189" hidden="1"/>
    <cellStyle name="40% - Accent6 7" xfId="25761" hidden="1"/>
    <cellStyle name="40% - Accent6 7" xfId="26278" hidden="1"/>
    <cellStyle name="40% - Accent6 7" xfId="25959" hidden="1"/>
    <cellStyle name="40% - Accent6 7" xfId="25745" hidden="1"/>
    <cellStyle name="40% - Accent6 7" xfId="26705" hidden="1"/>
    <cellStyle name="40% - Accent6 7" xfId="26783" hidden="1"/>
    <cellStyle name="40% - Accent6 7" xfId="25965" hidden="1"/>
    <cellStyle name="40% - Accent6 7" xfId="26866" hidden="1"/>
    <cellStyle name="40% - Accent6 7" xfId="25924" hidden="1"/>
    <cellStyle name="40% - Accent6 7" xfId="26014" hidden="1"/>
    <cellStyle name="40% - Accent6 7" xfId="27237" hidden="1"/>
    <cellStyle name="40% - Accent6 7" xfId="27315" hidden="1"/>
    <cellStyle name="40% - Accent6 7" xfId="26486" hidden="1"/>
    <cellStyle name="40% - Accent6 7" xfId="27574" hidden="1"/>
    <cellStyle name="40% - Accent6 7" xfId="27652" hidden="1"/>
    <cellStyle name="40% - Accent6 7" xfId="27055" hidden="1"/>
    <cellStyle name="40% - Accent6 7" xfId="27911" hidden="1"/>
    <cellStyle name="40% - Accent6 7" xfId="28008" hidden="1"/>
    <cellStyle name="40% - Accent6 7" xfId="28086" hidden="1"/>
    <cellStyle name="40% - Accent6 7" xfId="28164" hidden="1"/>
    <cellStyle name="40% - Accent6 7" xfId="28242" hidden="1"/>
    <cellStyle name="40% - Accent6 7" xfId="28824" hidden="1"/>
    <cellStyle name="40% - Accent6 7" xfId="28903" hidden="1"/>
    <cellStyle name="40% - Accent6 7" xfId="28982" hidden="1"/>
    <cellStyle name="40% - Accent6 7" xfId="28554" hidden="1"/>
    <cellStyle name="40% - Accent6 7" xfId="29071" hidden="1"/>
    <cellStyle name="40% - Accent6 7" xfId="28752" hidden="1"/>
    <cellStyle name="40% - Accent6 7" xfId="28538" hidden="1"/>
    <cellStyle name="40% - Accent6 7" xfId="29498" hidden="1"/>
    <cellStyle name="40% - Accent6 7" xfId="29576" hidden="1"/>
    <cellStyle name="40% - Accent6 7" xfId="28758" hidden="1"/>
    <cellStyle name="40% - Accent6 7" xfId="29659" hidden="1"/>
    <cellStyle name="40% - Accent6 7" xfId="28717" hidden="1"/>
    <cellStyle name="40% - Accent6 7" xfId="28807" hidden="1"/>
    <cellStyle name="40% - Accent6 7" xfId="30030" hidden="1"/>
    <cellStyle name="40% - Accent6 7" xfId="30108" hidden="1"/>
    <cellStyle name="40% - Accent6 7" xfId="29279" hidden="1"/>
    <cellStyle name="40% - Accent6 7" xfId="30367" hidden="1"/>
    <cellStyle name="40% - Accent6 7" xfId="30445" hidden="1"/>
    <cellStyle name="40% - Accent6 7" xfId="29848" hidden="1"/>
    <cellStyle name="40% - Accent6 7" xfId="30704" hidden="1"/>
    <cellStyle name="40% - Accent6 7" xfId="30800" hidden="1"/>
    <cellStyle name="40% - Accent6 7" xfId="30878" hidden="1"/>
    <cellStyle name="40% - Accent6 7" xfId="30956" hidden="1"/>
    <cellStyle name="40% - Accent6 7" xfId="31034" hidden="1"/>
    <cellStyle name="40% - Accent6 7" xfId="31616" hidden="1"/>
    <cellStyle name="40% - Accent6 7" xfId="31695" hidden="1"/>
    <cellStyle name="40% - Accent6 7" xfId="31774" hidden="1"/>
    <cellStyle name="40% - Accent6 7" xfId="31346" hidden="1"/>
    <cellStyle name="40% - Accent6 7" xfId="31863" hidden="1"/>
    <cellStyle name="40% - Accent6 7" xfId="31544" hidden="1"/>
    <cellStyle name="40% - Accent6 7" xfId="31330" hidden="1"/>
    <cellStyle name="40% - Accent6 7" xfId="32290" hidden="1"/>
    <cellStyle name="40% - Accent6 7" xfId="32368" hidden="1"/>
    <cellStyle name="40% - Accent6 7" xfId="31550" hidden="1"/>
    <cellStyle name="40% - Accent6 7" xfId="32451" hidden="1"/>
    <cellStyle name="40% - Accent6 7" xfId="31509" hidden="1"/>
    <cellStyle name="40% - Accent6 7" xfId="31599" hidden="1"/>
    <cellStyle name="40% - Accent6 7" xfId="32822" hidden="1"/>
    <cellStyle name="40% - Accent6 7" xfId="32900" hidden="1"/>
    <cellStyle name="40% - Accent6 7" xfId="32071" hidden="1"/>
    <cellStyle name="40% - Accent6 7" xfId="33159" hidden="1"/>
    <cellStyle name="40% - Accent6 7" xfId="33237" hidden="1"/>
    <cellStyle name="40% - Accent6 7" xfId="32640" hidden="1"/>
    <cellStyle name="40% - Accent6 7" xfId="33496" hidden="1"/>
    <cellStyle name="40% - Accent6 7" xfId="33591" hidden="1"/>
    <cellStyle name="40% - Accent6 7" xfId="33669" hidden="1"/>
    <cellStyle name="40% - Accent6 7" xfId="33747" hidden="1"/>
    <cellStyle name="40% - Accent6 7" xfId="33825" hidden="1"/>
    <cellStyle name="40% - Accent6 7" xfId="34407" hidden="1"/>
    <cellStyle name="40% - Accent6 7" xfId="34486" hidden="1"/>
    <cellStyle name="40% - Accent6 7" xfId="34565" hidden="1"/>
    <cellStyle name="40% - Accent6 7" xfId="34137" hidden="1"/>
    <cellStyle name="40% - Accent6 7" xfId="34654" hidden="1"/>
    <cellStyle name="40% - Accent6 7" xfId="34335" hidden="1"/>
    <cellStyle name="40% - Accent6 7" xfId="34121" hidden="1"/>
    <cellStyle name="40% - Accent6 7" xfId="35081" hidden="1"/>
    <cellStyle name="40% - Accent6 7" xfId="35159" hidden="1"/>
    <cellStyle name="40% - Accent6 7" xfId="34341" hidden="1"/>
    <cellStyle name="40% - Accent6 7" xfId="35242" hidden="1"/>
    <cellStyle name="40% - Accent6 7" xfId="34300" hidden="1"/>
    <cellStyle name="40% - Accent6 7" xfId="34390" hidden="1"/>
    <cellStyle name="40% - Accent6 7" xfId="35613" hidden="1"/>
    <cellStyle name="40% - Accent6 7" xfId="35691" hidden="1"/>
    <cellStyle name="40% - Accent6 7" xfId="34862" hidden="1"/>
    <cellStyle name="40% - Accent6 7" xfId="35950" hidden="1"/>
    <cellStyle name="40% - Accent6 7" xfId="36028" hidden="1"/>
    <cellStyle name="40% - Accent6 7" xfId="35431" hidden="1"/>
    <cellStyle name="40% - Accent6 7" xfId="36287" hidden="1"/>
    <cellStyle name="40% - Accent6 7" xfId="36383" hidden="1"/>
    <cellStyle name="40% - Accent6 7" xfId="36461" hidden="1"/>
    <cellStyle name="40% - Accent6 7" xfId="36539" hidden="1"/>
    <cellStyle name="40% - Accent6 7" xfId="36617" hidden="1"/>
    <cellStyle name="40% - Accent6 7" xfId="37199" hidden="1"/>
    <cellStyle name="40% - Accent6 7" xfId="37278" hidden="1"/>
    <cellStyle name="40% - Accent6 7" xfId="37357" hidden="1"/>
    <cellStyle name="40% - Accent6 7" xfId="36929" hidden="1"/>
    <cellStyle name="40% - Accent6 7" xfId="37446" hidden="1"/>
    <cellStyle name="40% - Accent6 7" xfId="37127" hidden="1"/>
    <cellStyle name="40% - Accent6 7" xfId="36913" hidden="1"/>
    <cellStyle name="40% - Accent6 7" xfId="37873" hidden="1"/>
    <cellStyle name="40% - Accent6 7" xfId="37951" hidden="1"/>
    <cellStyle name="40% - Accent6 7" xfId="37133" hidden="1"/>
    <cellStyle name="40% - Accent6 7" xfId="38034" hidden="1"/>
    <cellStyle name="40% - Accent6 7" xfId="37092" hidden="1"/>
    <cellStyle name="40% - Accent6 7" xfId="37182" hidden="1"/>
    <cellStyle name="40% - Accent6 7" xfId="38405" hidden="1"/>
    <cellStyle name="40% - Accent6 7" xfId="38483" hidden="1"/>
    <cellStyle name="40% - Accent6 7" xfId="37654" hidden="1"/>
    <cellStyle name="40% - Accent6 7" xfId="38742" hidden="1"/>
    <cellStyle name="40% - Accent6 7" xfId="38820" hidden="1"/>
    <cellStyle name="40% - Accent6 7" xfId="38223" hidden="1"/>
    <cellStyle name="40% - Accent6 7" xfId="39079" hidden="1"/>
    <cellStyle name="40% - Accent6 7" xfId="39175" hidden="1"/>
    <cellStyle name="40% - Accent6 7" xfId="39253" hidden="1"/>
    <cellStyle name="40% - Accent6 7" xfId="39331" hidden="1"/>
    <cellStyle name="40% - Accent6 7" xfId="39409" hidden="1"/>
    <cellStyle name="40% - Accent6 7" xfId="39991" hidden="1"/>
    <cellStyle name="40% - Accent6 7" xfId="40070" hidden="1"/>
    <cellStyle name="40% - Accent6 7" xfId="40149" hidden="1"/>
    <cellStyle name="40% - Accent6 7" xfId="39721" hidden="1"/>
    <cellStyle name="40% - Accent6 7" xfId="40238" hidden="1"/>
    <cellStyle name="40% - Accent6 7" xfId="39919" hidden="1"/>
    <cellStyle name="40% - Accent6 7" xfId="39705" hidden="1"/>
    <cellStyle name="40% - Accent6 7" xfId="40665" hidden="1"/>
    <cellStyle name="40% - Accent6 7" xfId="40743" hidden="1"/>
    <cellStyle name="40% - Accent6 7" xfId="39925" hidden="1"/>
    <cellStyle name="40% - Accent6 7" xfId="40826" hidden="1"/>
    <cellStyle name="40% - Accent6 7" xfId="39884" hidden="1"/>
    <cellStyle name="40% - Accent6 7" xfId="39974" hidden="1"/>
    <cellStyle name="40% - Accent6 7" xfId="41197" hidden="1"/>
    <cellStyle name="40% - Accent6 7" xfId="41275" hidden="1"/>
    <cellStyle name="40% - Accent6 7" xfId="40446" hidden="1"/>
    <cellStyle name="40% - Accent6 7" xfId="41534" hidden="1"/>
    <cellStyle name="40% - Accent6 7" xfId="41612" hidden="1"/>
    <cellStyle name="40% - Accent6 7" xfId="41015" hidden="1"/>
    <cellStyle name="40% - Accent6 7" xfId="41871" hidden="1"/>
    <cellStyle name="40% - Accent6 7" xfId="41965" hidden="1"/>
    <cellStyle name="40% - Accent6 7" xfId="42043" hidden="1"/>
    <cellStyle name="40% - Accent6 7" xfId="42121" hidden="1"/>
    <cellStyle name="40% - Accent6 7" xfId="42199" hidden="1"/>
    <cellStyle name="40% - Accent6 7" xfId="42781" hidden="1"/>
    <cellStyle name="40% - Accent6 7" xfId="42860" hidden="1"/>
    <cellStyle name="40% - Accent6 7" xfId="42939" hidden="1"/>
    <cellStyle name="40% - Accent6 7" xfId="42511" hidden="1"/>
    <cellStyle name="40% - Accent6 7" xfId="43028" hidden="1"/>
    <cellStyle name="40% - Accent6 7" xfId="42709" hidden="1"/>
    <cellStyle name="40% - Accent6 7" xfId="42495" hidden="1"/>
    <cellStyle name="40% - Accent6 7" xfId="43455" hidden="1"/>
    <cellStyle name="40% - Accent6 7" xfId="43533" hidden="1"/>
    <cellStyle name="40% - Accent6 7" xfId="42715" hidden="1"/>
    <cellStyle name="40% - Accent6 7" xfId="43616" hidden="1"/>
    <cellStyle name="40% - Accent6 7" xfId="42674" hidden="1"/>
    <cellStyle name="40% - Accent6 7" xfId="42764" hidden="1"/>
    <cellStyle name="40% - Accent6 7" xfId="43987" hidden="1"/>
    <cellStyle name="40% - Accent6 7" xfId="44065" hidden="1"/>
    <cellStyle name="40% - Accent6 7" xfId="43236" hidden="1"/>
    <cellStyle name="40% - Accent6 7" xfId="44324" hidden="1"/>
    <cellStyle name="40% - Accent6 7" xfId="44402" hidden="1"/>
    <cellStyle name="40% - Accent6 7" xfId="43805" hidden="1"/>
    <cellStyle name="40% - Accent6 7" xfId="44661" hidden="1"/>
    <cellStyle name="40% - Accent6 7" xfId="44757" hidden="1"/>
    <cellStyle name="40% - Accent6 7" xfId="44835" hidden="1"/>
    <cellStyle name="40% - Accent6 7" xfId="44913" hidden="1"/>
    <cellStyle name="40% - Accent6 7" xfId="44991" hidden="1"/>
    <cellStyle name="40% - Accent6 7" xfId="45573" hidden="1"/>
    <cellStyle name="40% - Accent6 7" xfId="45652" hidden="1"/>
    <cellStyle name="40% - Accent6 7" xfId="45731" hidden="1"/>
    <cellStyle name="40% - Accent6 7" xfId="45303" hidden="1"/>
    <cellStyle name="40% - Accent6 7" xfId="45820" hidden="1"/>
    <cellStyle name="40% - Accent6 7" xfId="45501" hidden="1"/>
    <cellStyle name="40% - Accent6 7" xfId="45287" hidden="1"/>
    <cellStyle name="40% - Accent6 7" xfId="46247" hidden="1"/>
    <cellStyle name="40% - Accent6 7" xfId="46325" hidden="1"/>
    <cellStyle name="40% - Accent6 7" xfId="45507" hidden="1"/>
    <cellStyle name="40% - Accent6 7" xfId="46408" hidden="1"/>
    <cellStyle name="40% - Accent6 7" xfId="45466" hidden="1"/>
    <cellStyle name="40% - Accent6 7" xfId="45556" hidden="1"/>
    <cellStyle name="40% - Accent6 7" xfId="46779" hidden="1"/>
    <cellStyle name="40% - Accent6 7" xfId="46857" hidden="1"/>
    <cellStyle name="40% - Accent6 7" xfId="46028" hidden="1"/>
    <cellStyle name="40% - Accent6 7" xfId="47116" hidden="1"/>
    <cellStyle name="40% - Accent6 7" xfId="47194" hidden="1"/>
    <cellStyle name="40% - Accent6 7" xfId="46597" hidden="1"/>
    <cellStyle name="40% - Accent6 7" xfId="47453" hidden="1"/>
    <cellStyle name="40% - Accent6 7" xfId="47549" hidden="1"/>
    <cellStyle name="40% - Accent6 7" xfId="47627" hidden="1"/>
    <cellStyle name="40% - Accent6 7" xfId="47705" hidden="1"/>
    <cellStyle name="40% - Accent6 7" xfId="47783" hidden="1"/>
    <cellStyle name="40% - Accent6 7" xfId="48365" hidden="1"/>
    <cellStyle name="40% - Accent6 7" xfId="48444" hidden="1"/>
    <cellStyle name="40% - Accent6 7" xfId="48523" hidden="1"/>
    <cellStyle name="40% - Accent6 7" xfId="48095" hidden="1"/>
    <cellStyle name="40% - Accent6 7" xfId="48612" hidden="1"/>
    <cellStyle name="40% - Accent6 7" xfId="48293" hidden="1"/>
    <cellStyle name="40% - Accent6 7" xfId="48079" hidden="1"/>
    <cellStyle name="40% - Accent6 7" xfId="49039" hidden="1"/>
    <cellStyle name="40% - Accent6 7" xfId="49117" hidden="1"/>
    <cellStyle name="40% - Accent6 7" xfId="48299" hidden="1"/>
    <cellStyle name="40% - Accent6 7" xfId="49200" hidden="1"/>
    <cellStyle name="40% - Accent6 7" xfId="48258" hidden="1"/>
    <cellStyle name="40% - Accent6 7" xfId="48348" hidden="1"/>
    <cellStyle name="40% - Accent6 7" xfId="49571" hidden="1"/>
    <cellStyle name="40% - Accent6 7" xfId="49649" hidden="1"/>
    <cellStyle name="40% - Accent6 7" xfId="48820" hidden="1"/>
    <cellStyle name="40% - Accent6 7" xfId="49908" hidden="1"/>
    <cellStyle name="40% - Accent6 7" xfId="49986" hidden="1"/>
    <cellStyle name="40% - Accent6 7" xfId="49389" hidden="1"/>
    <cellStyle name="40% - Accent6 7" xfId="50245" hidden="1"/>
    <cellStyle name="40% - Accent6 7" xfId="50339" hidden="1"/>
    <cellStyle name="40% - Accent6 7" xfId="50417" hidden="1"/>
    <cellStyle name="40% - Accent6 7" xfId="50495" hidden="1"/>
    <cellStyle name="40% - Accent6 7" xfId="50573" hidden="1"/>
    <cellStyle name="40% - Accent6 7" xfId="51155" hidden="1"/>
    <cellStyle name="40% - Accent6 7" xfId="51234" hidden="1"/>
    <cellStyle name="40% - Accent6 7" xfId="51313" hidden="1"/>
    <cellStyle name="40% - Accent6 7" xfId="50885" hidden="1"/>
    <cellStyle name="40% - Accent6 7" xfId="51402" hidden="1"/>
    <cellStyle name="40% - Accent6 7" xfId="51083" hidden="1"/>
    <cellStyle name="40% - Accent6 7" xfId="50869" hidden="1"/>
    <cellStyle name="40% - Accent6 7" xfId="51829" hidden="1"/>
    <cellStyle name="40% - Accent6 7" xfId="51907" hidden="1"/>
    <cellStyle name="40% - Accent6 7" xfId="51089" hidden="1"/>
    <cellStyle name="40% - Accent6 7" xfId="51990" hidden="1"/>
    <cellStyle name="40% - Accent6 7" xfId="51048" hidden="1"/>
    <cellStyle name="40% - Accent6 7" xfId="51138" hidden="1"/>
    <cellStyle name="40% - Accent6 7" xfId="52361" hidden="1"/>
    <cellStyle name="40% - Accent6 7" xfId="52439" hidden="1"/>
    <cellStyle name="40% - Accent6 7" xfId="51610" hidden="1"/>
    <cellStyle name="40% - Accent6 7" xfId="52698" hidden="1"/>
    <cellStyle name="40% - Accent6 7" xfId="52776" hidden="1"/>
    <cellStyle name="40% - Accent6 7" xfId="52179" hidden="1"/>
    <cellStyle name="40% - Accent6 7" xfId="53035" hidden="1"/>
    <cellStyle name="40% - Accent6 7" xfId="53131" hidden="1"/>
    <cellStyle name="40% - Accent6 7" xfId="53209" hidden="1"/>
    <cellStyle name="40% - Accent6 7" xfId="53287" hidden="1"/>
    <cellStyle name="40% - Accent6 7" xfId="53365" hidden="1"/>
    <cellStyle name="40% - Accent6 7" xfId="53947" hidden="1"/>
    <cellStyle name="40% - Accent6 7" xfId="54026" hidden="1"/>
    <cellStyle name="40% - Accent6 7" xfId="54105" hidden="1"/>
    <cellStyle name="40% - Accent6 7" xfId="53677" hidden="1"/>
    <cellStyle name="40% - Accent6 7" xfId="54194" hidden="1"/>
    <cellStyle name="40% - Accent6 7" xfId="53875" hidden="1"/>
    <cellStyle name="40% - Accent6 7" xfId="53661" hidden="1"/>
    <cellStyle name="40% - Accent6 7" xfId="54621" hidden="1"/>
    <cellStyle name="40% - Accent6 7" xfId="54699" hidden="1"/>
    <cellStyle name="40% - Accent6 7" xfId="53881" hidden="1"/>
    <cellStyle name="40% - Accent6 7" xfId="54782" hidden="1"/>
    <cellStyle name="40% - Accent6 7" xfId="53840" hidden="1"/>
    <cellStyle name="40% - Accent6 7" xfId="53930" hidden="1"/>
    <cellStyle name="40% - Accent6 7" xfId="55153" hidden="1"/>
    <cellStyle name="40% - Accent6 7" xfId="55231" hidden="1"/>
    <cellStyle name="40% - Accent6 7" xfId="54402" hidden="1"/>
    <cellStyle name="40% - Accent6 7" xfId="55490" hidden="1"/>
    <cellStyle name="40% - Accent6 7" xfId="55568" hidden="1"/>
    <cellStyle name="40% - Accent6 7" xfId="54971" hidden="1"/>
    <cellStyle name="40% - Accent6 7" xfId="55827" hidden="1"/>
    <cellStyle name="40% - Accent6 7" xfId="55923" hidden="1"/>
    <cellStyle name="40% - Accent6 7" xfId="56001" hidden="1"/>
    <cellStyle name="40% - Accent6 7" xfId="56079" hidden="1"/>
    <cellStyle name="40% - Accent6 7" xfId="56157" hidden="1"/>
    <cellStyle name="40% - Accent6 7" xfId="56739" hidden="1"/>
    <cellStyle name="40% - Accent6 7" xfId="56818" hidden="1"/>
    <cellStyle name="40% - Accent6 7" xfId="56897" hidden="1"/>
    <cellStyle name="40% - Accent6 7" xfId="56469" hidden="1"/>
    <cellStyle name="40% - Accent6 7" xfId="56986" hidden="1"/>
    <cellStyle name="40% - Accent6 7" xfId="56667" hidden="1"/>
    <cellStyle name="40% - Accent6 7" xfId="56453" hidden="1"/>
    <cellStyle name="40% - Accent6 7" xfId="57413" hidden="1"/>
    <cellStyle name="40% - Accent6 7" xfId="57491" hidden="1"/>
    <cellStyle name="40% - Accent6 7" xfId="56673" hidden="1"/>
    <cellStyle name="40% - Accent6 7" xfId="57574" hidden="1"/>
    <cellStyle name="40% - Accent6 7" xfId="56632" hidden="1"/>
    <cellStyle name="40% - Accent6 7" xfId="56722" hidden="1"/>
    <cellStyle name="40% - Accent6 7" xfId="57945" hidden="1"/>
    <cellStyle name="40% - Accent6 7" xfId="58023" hidden="1"/>
    <cellStyle name="40% - Accent6 7" xfId="57194" hidden="1"/>
    <cellStyle name="40% - Accent6 7" xfId="58282" hidden="1"/>
    <cellStyle name="40% - Accent6 7" xfId="58360" hidden="1"/>
    <cellStyle name="40% - Accent6 7" xfId="57763" hidden="1"/>
    <cellStyle name="40% - Accent6 7" xfId="58619" hidden="1"/>
    <cellStyle name="40% - Accent6 8" xfId="55" hidden="1"/>
    <cellStyle name="40% - Accent6 8" xfId="25" hidden="1"/>
    <cellStyle name="40% - Accent6 8" xfId="186" hidden="1"/>
    <cellStyle name="40% - Accent6 8" xfId="347" hidden="1"/>
    <cellStyle name="40% - Accent6 8" xfId="1300" hidden="1"/>
    <cellStyle name="40% - Accent6 8" xfId="1454" hidden="1"/>
    <cellStyle name="40% - Accent6 8" xfId="1602" hidden="1"/>
    <cellStyle name="40% - Accent6 8" xfId="1229" hidden="1"/>
    <cellStyle name="40% - Accent6 8" xfId="2103" hidden="1"/>
    <cellStyle name="40% - Accent6 8" xfId="1273" hidden="1"/>
    <cellStyle name="40% - Accent6 8" xfId="2385" hidden="1"/>
    <cellStyle name="40% - Accent6 8" xfId="2538" hidden="1"/>
    <cellStyle name="40% - Accent6 8" xfId="2665" hidden="1"/>
    <cellStyle name="40% - Accent6 8" xfId="2257" hidden="1"/>
    <cellStyle name="40% - Accent6 8" xfId="3226" hidden="1"/>
    <cellStyle name="40% - Accent6 8" xfId="971" hidden="1"/>
    <cellStyle name="40% - Accent6 8" xfId="3483" hidden="1"/>
    <cellStyle name="40% - Accent6 8" xfId="3573" hidden="1"/>
    <cellStyle name="40% - Accent6 8" xfId="3674" hidden="1"/>
    <cellStyle name="40% - Accent6 8" xfId="4158" hidden="1"/>
    <cellStyle name="40% - Accent6 8" xfId="4340" hidden="1"/>
    <cellStyle name="40% - Accent6 8" xfId="4453" hidden="1"/>
    <cellStyle name="40% - Accent6 8" xfId="4777" hidden="1"/>
    <cellStyle name="40% - Accent6 8" xfId="4942" hidden="1"/>
    <cellStyle name="40% - Accent6 8" xfId="5491" hidden="1"/>
    <cellStyle name="40% - Accent6 8" xfId="5461" hidden="1"/>
    <cellStyle name="40% - Accent6 8" xfId="5620" hidden="1"/>
    <cellStyle name="40% - Accent6 8" xfId="5698" hidden="1"/>
    <cellStyle name="40% - Accent6 8" xfId="6276" hidden="1"/>
    <cellStyle name="40% - Accent6 8" xfId="6359" hidden="1"/>
    <cellStyle name="40% - Accent6 8" xfId="6437" hidden="1"/>
    <cellStyle name="40% - Accent6 8" xfId="6212" hidden="1"/>
    <cellStyle name="40% - Accent6 8" xfId="6713" hidden="1"/>
    <cellStyle name="40% - Accent6 8" xfId="6251" hidden="1"/>
    <cellStyle name="40% - Accent6 8" xfId="6882" hidden="1"/>
    <cellStyle name="40% - Accent6 8" xfId="6954" hidden="1"/>
    <cellStyle name="40% - Accent6 8" xfId="7032" hidden="1"/>
    <cellStyle name="40% - Accent6 8" xfId="6767" hidden="1"/>
    <cellStyle name="40% - Accent6 8" xfId="7277" hidden="1"/>
    <cellStyle name="40% - Accent6 8" xfId="6061" hidden="1"/>
    <cellStyle name="40% - Accent6 8" xfId="7423" hidden="1"/>
    <cellStyle name="40% - Accent6 8" xfId="7486" hidden="1"/>
    <cellStyle name="40% - Accent6 8" xfId="7564" hidden="1"/>
    <cellStyle name="40% - Accent6 8" xfId="7761" hidden="1"/>
    <cellStyle name="40% - Accent6 8" xfId="7823" hidden="1"/>
    <cellStyle name="40% - Accent6 8" xfId="7901" hidden="1"/>
    <cellStyle name="40% - Accent6 8" xfId="8098" hidden="1"/>
    <cellStyle name="40% - Accent6 8" xfId="8160" hidden="1"/>
    <cellStyle name="40% - Accent6 8" xfId="8283" hidden="1"/>
    <cellStyle name="40% - Accent6 8" xfId="8253" hidden="1"/>
    <cellStyle name="40% - Accent6 8" xfId="8412" hidden="1"/>
    <cellStyle name="40% - Accent6 8" xfId="8490" hidden="1"/>
    <cellStyle name="40% - Accent6 8" xfId="9068" hidden="1"/>
    <cellStyle name="40% - Accent6 8" xfId="9151" hidden="1"/>
    <cellStyle name="40% - Accent6 8" xfId="9229" hidden="1"/>
    <cellStyle name="40% - Accent6 8" xfId="9004" hidden="1"/>
    <cellStyle name="40% - Accent6 8" xfId="9505" hidden="1"/>
    <cellStyle name="40% - Accent6 8" xfId="9043" hidden="1"/>
    <cellStyle name="40% - Accent6 8" xfId="9674" hidden="1"/>
    <cellStyle name="40% - Accent6 8" xfId="9746" hidden="1"/>
    <cellStyle name="40% - Accent6 8" xfId="9824" hidden="1"/>
    <cellStyle name="40% - Accent6 8" xfId="9559" hidden="1"/>
    <cellStyle name="40% - Accent6 8" xfId="10069" hidden="1"/>
    <cellStyle name="40% - Accent6 8" xfId="8853" hidden="1"/>
    <cellStyle name="40% - Accent6 8" xfId="10215" hidden="1"/>
    <cellStyle name="40% - Accent6 8" xfId="10278" hidden="1"/>
    <cellStyle name="40% - Accent6 8" xfId="10356" hidden="1"/>
    <cellStyle name="40% - Accent6 8" xfId="10553" hidden="1"/>
    <cellStyle name="40% - Accent6 8" xfId="10615" hidden="1"/>
    <cellStyle name="40% - Accent6 8" xfId="10693" hidden="1"/>
    <cellStyle name="40% - Accent6 8" xfId="10890" hidden="1"/>
    <cellStyle name="40% - Accent6 8" xfId="10952" hidden="1"/>
    <cellStyle name="40% - Accent6 8" xfId="5423" hidden="1"/>
    <cellStyle name="40% - Accent6 8" xfId="5453" hidden="1"/>
    <cellStyle name="40% - Accent6 8" xfId="5294" hidden="1"/>
    <cellStyle name="40% - Accent6 8" xfId="5211" hidden="1"/>
    <cellStyle name="40% - Accent6 8" xfId="4149" hidden="1"/>
    <cellStyle name="40% - Accent6 8" xfId="3962" hidden="1"/>
    <cellStyle name="40% - Accent6 8" xfId="3878" hidden="1"/>
    <cellStyle name="40% - Accent6 8" xfId="4216" hidden="1"/>
    <cellStyle name="40% - Accent6 8" xfId="3231" hidden="1"/>
    <cellStyle name="40% - Accent6 8" xfId="4175" hidden="1"/>
    <cellStyle name="40% - Accent6 8" xfId="2949" hidden="1"/>
    <cellStyle name="40% - Accent6 8" xfId="2818" hidden="1"/>
    <cellStyle name="40% - Accent6 8" xfId="2664" hidden="1"/>
    <cellStyle name="40% - Accent6 8" xfId="3172" hidden="1"/>
    <cellStyle name="40% - Accent6 8" xfId="2097" hidden="1"/>
    <cellStyle name="40% - Accent6 8" xfId="4583" hidden="1"/>
    <cellStyle name="40% - Accent6 8" xfId="1825" hidden="1"/>
    <cellStyle name="40% - Accent6 8" xfId="1630" hidden="1"/>
    <cellStyle name="40% - Accent6 8" xfId="1465" hidden="1"/>
    <cellStyle name="40% - Accent6 8" xfId="943" hidden="1"/>
    <cellStyle name="40% - Accent6 8" xfId="827" hidden="1"/>
    <cellStyle name="40% - Accent6 8" xfId="749" hidden="1"/>
    <cellStyle name="40% - Accent6 8" xfId="195" hidden="1"/>
    <cellStyle name="40% - Accent6 8" xfId="11104" hidden="1"/>
    <cellStyle name="40% - Accent6 8" xfId="11227" hidden="1"/>
    <cellStyle name="40% - Accent6 8" xfId="11197" hidden="1"/>
    <cellStyle name="40% - Accent6 8" xfId="11356" hidden="1"/>
    <cellStyle name="40% - Accent6 8" xfId="11434" hidden="1"/>
    <cellStyle name="40% - Accent6 8" xfId="12012" hidden="1"/>
    <cellStyle name="40% - Accent6 8" xfId="12095" hidden="1"/>
    <cellStyle name="40% - Accent6 8" xfId="12173" hidden="1"/>
    <cellStyle name="40% - Accent6 8" xfId="11948" hidden="1"/>
    <cellStyle name="40% - Accent6 8" xfId="12449" hidden="1"/>
    <cellStyle name="40% - Accent6 8" xfId="11987" hidden="1"/>
    <cellStyle name="40% - Accent6 8" xfId="12618" hidden="1"/>
    <cellStyle name="40% - Accent6 8" xfId="12690" hidden="1"/>
    <cellStyle name="40% - Accent6 8" xfId="12768" hidden="1"/>
    <cellStyle name="40% - Accent6 8" xfId="12503" hidden="1"/>
    <cellStyle name="40% - Accent6 8" xfId="13013" hidden="1"/>
    <cellStyle name="40% - Accent6 8" xfId="11797" hidden="1"/>
    <cellStyle name="40% - Accent6 8" xfId="13159" hidden="1"/>
    <cellStyle name="40% - Accent6 8" xfId="13222" hidden="1"/>
    <cellStyle name="40% - Accent6 8" xfId="13300" hidden="1"/>
    <cellStyle name="40% - Accent6 8" xfId="13497" hidden="1"/>
    <cellStyle name="40% - Accent6 8" xfId="13559" hidden="1"/>
    <cellStyle name="40% - Accent6 8" xfId="13637" hidden="1"/>
    <cellStyle name="40% - Accent6 8" xfId="13834" hidden="1"/>
    <cellStyle name="40% - Accent6 8" xfId="13896" hidden="1"/>
    <cellStyle name="40% - Accent6 8" xfId="14019" hidden="1"/>
    <cellStyle name="40% - Accent6 8" xfId="13989" hidden="1"/>
    <cellStyle name="40% - Accent6 8" xfId="14148" hidden="1"/>
    <cellStyle name="40% - Accent6 8" xfId="14226" hidden="1"/>
    <cellStyle name="40% - Accent6 8" xfId="14804" hidden="1"/>
    <cellStyle name="40% - Accent6 8" xfId="14887" hidden="1"/>
    <cellStyle name="40% - Accent6 8" xfId="14965" hidden="1"/>
    <cellStyle name="40% - Accent6 8" xfId="14740" hidden="1"/>
    <cellStyle name="40% - Accent6 8" xfId="15241" hidden="1"/>
    <cellStyle name="40% - Accent6 8" xfId="14779" hidden="1"/>
    <cellStyle name="40% - Accent6 8" xfId="15410" hidden="1"/>
    <cellStyle name="40% - Accent6 8" xfId="15482" hidden="1"/>
    <cellStyle name="40% - Accent6 8" xfId="15560" hidden="1"/>
    <cellStyle name="40% - Accent6 8" xfId="15295" hidden="1"/>
    <cellStyle name="40% - Accent6 8" xfId="15805" hidden="1"/>
    <cellStyle name="40% - Accent6 8" xfId="14589" hidden="1"/>
    <cellStyle name="40% - Accent6 8" xfId="15951" hidden="1"/>
    <cellStyle name="40% - Accent6 8" xfId="16014" hidden="1"/>
    <cellStyle name="40% - Accent6 8" xfId="16092" hidden="1"/>
    <cellStyle name="40% - Accent6 8" xfId="16289" hidden="1"/>
    <cellStyle name="40% - Accent6 8" xfId="16351" hidden="1"/>
    <cellStyle name="40% - Accent6 8" xfId="16429" hidden="1"/>
    <cellStyle name="40% - Accent6 8" xfId="16626" hidden="1"/>
    <cellStyle name="40% - Accent6 8" xfId="16688" hidden="1"/>
    <cellStyle name="40% - Accent6 8" xfId="16852" hidden="1"/>
    <cellStyle name="40% - Accent6 8" xfId="16822" hidden="1"/>
    <cellStyle name="40% - Accent6 8" xfId="16981" hidden="1"/>
    <cellStyle name="40% - Accent6 8" xfId="17059" hidden="1"/>
    <cellStyle name="40% - Accent6 8" xfId="17637" hidden="1"/>
    <cellStyle name="40% - Accent6 8" xfId="17720" hidden="1"/>
    <cellStyle name="40% - Accent6 8" xfId="17798" hidden="1"/>
    <cellStyle name="40% - Accent6 8" xfId="17573" hidden="1"/>
    <cellStyle name="40% - Accent6 8" xfId="18074" hidden="1"/>
    <cellStyle name="40% - Accent6 8" xfId="17612" hidden="1"/>
    <cellStyle name="40% - Accent6 8" xfId="18243" hidden="1"/>
    <cellStyle name="40% - Accent6 8" xfId="18315" hidden="1"/>
    <cellStyle name="40% - Accent6 8" xfId="18393" hidden="1"/>
    <cellStyle name="40% - Accent6 8" xfId="18128" hidden="1"/>
    <cellStyle name="40% - Accent6 8" xfId="18638" hidden="1"/>
    <cellStyle name="40% - Accent6 8" xfId="17422" hidden="1"/>
    <cellStyle name="40% - Accent6 8" xfId="18784" hidden="1"/>
    <cellStyle name="40% - Accent6 8" xfId="18847" hidden="1"/>
    <cellStyle name="40% - Accent6 8" xfId="18925" hidden="1"/>
    <cellStyle name="40% - Accent6 8" xfId="19122" hidden="1"/>
    <cellStyle name="40% - Accent6 8" xfId="19184" hidden="1"/>
    <cellStyle name="40% - Accent6 8" xfId="19262" hidden="1"/>
    <cellStyle name="40% - Accent6 8" xfId="19459" hidden="1"/>
    <cellStyle name="40% - Accent6 8" xfId="19521" hidden="1"/>
    <cellStyle name="40% - Accent6 8" xfId="19645" hidden="1"/>
    <cellStyle name="40% - Accent6 8" xfId="19615" hidden="1"/>
    <cellStyle name="40% - Accent6 8" xfId="19774" hidden="1"/>
    <cellStyle name="40% - Accent6 8" xfId="19852" hidden="1"/>
    <cellStyle name="40% - Accent6 8" xfId="20430" hidden="1"/>
    <cellStyle name="40% - Accent6 8" xfId="20513" hidden="1"/>
    <cellStyle name="40% - Accent6 8" xfId="20591" hidden="1"/>
    <cellStyle name="40% - Accent6 8" xfId="20366" hidden="1"/>
    <cellStyle name="40% - Accent6 8" xfId="20867" hidden="1"/>
    <cellStyle name="40% - Accent6 8" xfId="20405" hidden="1"/>
    <cellStyle name="40% - Accent6 8" xfId="21036" hidden="1"/>
    <cellStyle name="40% - Accent6 8" xfId="21108" hidden="1"/>
    <cellStyle name="40% - Accent6 8" xfId="21186" hidden="1"/>
    <cellStyle name="40% - Accent6 8" xfId="20921" hidden="1"/>
    <cellStyle name="40% - Accent6 8" xfId="21431" hidden="1"/>
    <cellStyle name="40% - Accent6 8" xfId="20215" hidden="1"/>
    <cellStyle name="40% - Accent6 8" xfId="21577" hidden="1"/>
    <cellStyle name="40% - Accent6 8" xfId="21640" hidden="1"/>
    <cellStyle name="40% - Accent6 8" xfId="21718" hidden="1"/>
    <cellStyle name="40% - Accent6 8" xfId="21915" hidden="1"/>
    <cellStyle name="40% - Accent6 8" xfId="21977" hidden="1"/>
    <cellStyle name="40% - Accent6 8" xfId="22055" hidden="1"/>
    <cellStyle name="40% - Accent6 8" xfId="22252" hidden="1"/>
    <cellStyle name="40% - Accent6 8" xfId="22314" hidden="1"/>
    <cellStyle name="40% - Accent6 8" xfId="22437" hidden="1"/>
    <cellStyle name="40% - Accent6 8" xfId="22407" hidden="1"/>
    <cellStyle name="40% - Accent6 8" xfId="22566" hidden="1"/>
    <cellStyle name="40% - Accent6 8" xfId="22644" hidden="1"/>
    <cellStyle name="40% - Accent6 8" xfId="23222" hidden="1"/>
    <cellStyle name="40% - Accent6 8" xfId="23305" hidden="1"/>
    <cellStyle name="40% - Accent6 8" xfId="23383" hidden="1"/>
    <cellStyle name="40% - Accent6 8" xfId="23158" hidden="1"/>
    <cellStyle name="40% - Accent6 8" xfId="23659" hidden="1"/>
    <cellStyle name="40% - Accent6 8" xfId="23197" hidden="1"/>
    <cellStyle name="40% - Accent6 8" xfId="23828" hidden="1"/>
    <cellStyle name="40% - Accent6 8" xfId="23900" hidden="1"/>
    <cellStyle name="40% - Accent6 8" xfId="23978" hidden="1"/>
    <cellStyle name="40% - Accent6 8" xfId="23713" hidden="1"/>
    <cellStyle name="40% - Accent6 8" xfId="24223" hidden="1"/>
    <cellStyle name="40% - Accent6 8" xfId="23007" hidden="1"/>
    <cellStyle name="40% - Accent6 8" xfId="24369" hidden="1"/>
    <cellStyle name="40% - Accent6 8" xfId="24432" hidden="1"/>
    <cellStyle name="40% - Accent6 8" xfId="24510" hidden="1"/>
    <cellStyle name="40% - Accent6 8" xfId="24707" hidden="1"/>
    <cellStyle name="40% - Accent6 8" xfId="24769" hidden="1"/>
    <cellStyle name="40% - Accent6 8" xfId="24847" hidden="1"/>
    <cellStyle name="40% - Accent6 8" xfId="25044" hidden="1"/>
    <cellStyle name="40% - Accent6 8" xfId="25106" hidden="1"/>
    <cellStyle name="40% - Accent6 8" xfId="25230" hidden="1"/>
    <cellStyle name="40% - Accent6 8" xfId="25200" hidden="1"/>
    <cellStyle name="40% - Accent6 8" xfId="25359" hidden="1"/>
    <cellStyle name="40% - Accent6 8" xfId="25437" hidden="1"/>
    <cellStyle name="40% - Accent6 8" xfId="26015" hidden="1"/>
    <cellStyle name="40% - Accent6 8" xfId="26098" hidden="1"/>
    <cellStyle name="40% - Accent6 8" xfId="26176" hidden="1"/>
    <cellStyle name="40% - Accent6 8" xfId="25951" hidden="1"/>
    <cellStyle name="40% - Accent6 8" xfId="26452" hidden="1"/>
    <cellStyle name="40% - Accent6 8" xfId="25990" hidden="1"/>
    <cellStyle name="40% - Accent6 8" xfId="26621" hidden="1"/>
    <cellStyle name="40% - Accent6 8" xfId="26693" hidden="1"/>
    <cellStyle name="40% - Accent6 8" xfId="26771" hidden="1"/>
    <cellStyle name="40% - Accent6 8" xfId="26506" hidden="1"/>
    <cellStyle name="40% - Accent6 8" xfId="27016" hidden="1"/>
    <cellStyle name="40% - Accent6 8" xfId="25800" hidden="1"/>
    <cellStyle name="40% - Accent6 8" xfId="27162" hidden="1"/>
    <cellStyle name="40% - Accent6 8" xfId="27225" hidden="1"/>
    <cellStyle name="40% - Accent6 8" xfId="27303" hidden="1"/>
    <cellStyle name="40% - Accent6 8" xfId="27500" hidden="1"/>
    <cellStyle name="40% - Accent6 8" xfId="27562" hidden="1"/>
    <cellStyle name="40% - Accent6 8" xfId="27640" hidden="1"/>
    <cellStyle name="40% - Accent6 8" xfId="27837" hidden="1"/>
    <cellStyle name="40% - Accent6 8" xfId="27899" hidden="1"/>
    <cellStyle name="40% - Accent6 8" xfId="28023" hidden="1"/>
    <cellStyle name="40% - Accent6 8" xfId="27993" hidden="1"/>
    <cellStyle name="40% - Accent6 8" xfId="28152" hidden="1"/>
    <cellStyle name="40% - Accent6 8" xfId="28230" hidden="1"/>
    <cellStyle name="40% - Accent6 8" xfId="28808" hidden="1"/>
    <cellStyle name="40% - Accent6 8" xfId="28891" hidden="1"/>
    <cellStyle name="40% - Accent6 8" xfId="28969" hidden="1"/>
    <cellStyle name="40% - Accent6 8" xfId="28744" hidden="1"/>
    <cellStyle name="40% - Accent6 8" xfId="29245" hidden="1"/>
    <cellStyle name="40% - Accent6 8" xfId="28783" hidden="1"/>
    <cellStyle name="40% - Accent6 8" xfId="29414" hidden="1"/>
    <cellStyle name="40% - Accent6 8" xfId="29486" hidden="1"/>
    <cellStyle name="40% - Accent6 8" xfId="29564" hidden="1"/>
    <cellStyle name="40% - Accent6 8" xfId="29299" hidden="1"/>
    <cellStyle name="40% - Accent6 8" xfId="29809" hidden="1"/>
    <cellStyle name="40% - Accent6 8" xfId="28593" hidden="1"/>
    <cellStyle name="40% - Accent6 8" xfId="29955" hidden="1"/>
    <cellStyle name="40% - Accent6 8" xfId="30018" hidden="1"/>
    <cellStyle name="40% - Accent6 8" xfId="30096" hidden="1"/>
    <cellStyle name="40% - Accent6 8" xfId="30293" hidden="1"/>
    <cellStyle name="40% - Accent6 8" xfId="30355" hidden="1"/>
    <cellStyle name="40% - Accent6 8" xfId="30433" hidden="1"/>
    <cellStyle name="40% - Accent6 8" xfId="30630" hidden="1"/>
    <cellStyle name="40% - Accent6 8" xfId="30692" hidden="1"/>
    <cellStyle name="40% - Accent6 8" xfId="30815" hidden="1"/>
    <cellStyle name="40% - Accent6 8" xfId="30785" hidden="1"/>
    <cellStyle name="40% - Accent6 8" xfId="30944" hidden="1"/>
    <cellStyle name="40% - Accent6 8" xfId="31022" hidden="1"/>
    <cellStyle name="40% - Accent6 8" xfId="31600" hidden="1"/>
    <cellStyle name="40% - Accent6 8" xfId="31683" hidden="1"/>
    <cellStyle name="40% - Accent6 8" xfId="31761" hidden="1"/>
    <cellStyle name="40% - Accent6 8" xfId="31536" hidden="1"/>
    <cellStyle name="40% - Accent6 8" xfId="32037" hidden="1"/>
    <cellStyle name="40% - Accent6 8" xfId="31575" hidden="1"/>
    <cellStyle name="40% - Accent6 8" xfId="32206" hidden="1"/>
    <cellStyle name="40% - Accent6 8" xfId="32278" hidden="1"/>
    <cellStyle name="40% - Accent6 8" xfId="32356" hidden="1"/>
    <cellStyle name="40% - Accent6 8" xfId="32091" hidden="1"/>
    <cellStyle name="40% - Accent6 8" xfId="32601" hidden="1"/>
    <cellStyle name="40% - Accent6 8" xfId="31385" hidden="1"/>
    <cellStyle name="40% - Accent6 8" xfId="32747" hidden="1"/>
    <cellStyle name="40% - Accent6 8" xfId="32810" hidden="1"/>
    <cellStyle name="40% - Accent6 8" xfId="32888" hidden="1"/>
    <cellStyle name="40% - Accent6 8" xfId="33085" hidden="1"/>
    <cellStyle name="40% - Accent6 8" xfId="33147" hidden="1"/>
    <cellStyle name="40% - Accent6 8" xfId="33225" hidden="1"/>
    <cellStyle name="40% - Accent6 8" xfId="33422" hidden="1"/>
    <cellStyle name="40% - Accent6 8" xfId="33484" hidden="1"/>
    <cellStyle name="40% - Accent6 8" xfId="33606" hidden="1"/>
    <cellStyle name="40% - Accent6 8" xfId="33576" hidden="1"/>
    <cellStyle name="40% - Accent6 8" xfId="33735" hidden="1"/>
    <cellStyle name="40% - Accent6 8" xfId="33813" hidden="1"/>
    <cellStyle name="40% - Accent6 8" xfId="34391" hidden="1"/>
    <cellStyle name="40% - Accent6 8" xfId="34474" hidden="1"/>
    <cellStyle name="40% - Accent6 8" xfId="34552" hidden="1"/>
    <cellStyle name="40% - Accent6 8" xfId="34327" hidden="1"/>
    <cellStyle name="40% - Accent6 8" xfId="34828" hidden="1"/>
    <cellStyle name="40% - Accent6 8" xfId="34366" hidden="1"/>
    <cellStyle name="40% - Accent6 8" xfId="34997" hidden="1"/>
    <cellStyle name="40% - Accent6 8" xfId="35069" hidden="1"/>
    <cellStyle name="40% - Accent6 8" xfId="35147" hidden="1"/>
    <cellStyle name="40% - Accent6 8" xfId="34882" hidden="1"/>
    <cellStyle name="40% - Accent6 8" xfId="35392" hidden="1"/>
    <cellStyle name="40% - Accent6 8" xfId="34176" hidden="1"/>
    <cellStyle name="40% - Accent6 8" xfId="35538" hidden="1"/>
    <cellStyle name="40% - Accent6 8" xfId="35601" hidden="1"/>
    <cellStyle name="40% - Accent6 8" xfId="35679" hidden="1"/>
    <cellStyle name="40% - Accent6 8" xfId="35876" hidden="1"/>
    <cellStyle name="40% - Accent6 8" xfId="35938" hidden="1"/>
    <cellStyle name="40% - Accent6 8" xfId="36016" hidden="1"/>
    <cellStyle name="40% - Accent6 8" xfId="36213" hidden="1"/>
    <cellStyle name="40% - Accent6 8" xfId="36275" hidden="1"/>
    <cellStyle name="40% - Accent6 8" xfId="36398" hidden="1"/>
    <cellStyle name="40% - Accent6 8" xfId="36368" hidden="1"/>
    <cellStyle name="40% - Accent6 8" xfId="36527" hidden="1"/>
    <cellStyle name="40% - Accent6 8" xfId="36605" hidden="1"/>
    <cellStyle name="40% - Accent6 8" xfId="37183" hidden="1"/>
    <cellStyle name="40% - Accent6 8" xfId="37266" hidden="1"/>
    <cellStyle name="40% - Accent6 8" xfId="37344" hidden="1"/>
    <cellStyle name="40% - Accent6 8" xfId="37119" hidden="1"/>
    <cellStyle name="40% - Accent6 8" xfId="37620" hidden="1"/>
    <cellStyle name="40% - Accent6 8" xfId="37158" hidden="1"/>
    <cellStyle name="40% - Accent6 8" xfId="37789" hidden="1"/>
    <cellStyle name="40% - Accent6 8" xfId="37861" hidden="1"/>
    <cellStyle name="40% - Accent6 8" xfId="37939" hidden="1"/>
    <cellStyle name="40% - Accent6 8" xfId="37674" hidden="1"/>
    <cellStyle name="40% - Accent6 8" xfId="38184" hidden="1"/>
    <cellStyle name="40% - Accent6 8" xfId="36968" hidden="1"/>
    <cellStyle name="40% - Accent6 8" xfId="38330" hidden="1"/>
    <cellStyle name="40% - Accent6 8" xfId="38393" hidden="1"/>
    <cellStyle name="40% - Accent6 8" xfId="38471" hidden="1"/>
    <cellStyle name="40% - Accent6 8" xfId="38668" hidden="1"/>
    <cellStyle name="40% - Accent6 8" xfId="38730" hidden="1"/>
    <cellStyle name="40% - Accent6 8" xfId="38808" hidden="1"/>
    <cellStyle name="40% - Accent6 8" xfId="39005" hidden="1"/>
    <cellStyle name="40% - Accent6 8" xfId="39067" hidden="1"/>
    <cellStyle name="40% - Accent6 8" xfId="39190" hidden="1"/>
    <cellStyle name="40% - Accent6 8" xfId="39160" hidden="1"/>
    <cellStyle name="40% - Accent6 8" xfId="39319" hidden="1"/>
    <cellStyle name="40% - Accent6 8" xfId="39397" hidden="1"/>
    <cellStyle name="40% - Accent6 8" xfId="39975" hidden="1"/>
    <cellStyle name="40% - Accent6 8" xfId="40058" hidden="1"/>
    <cellStyle name="40% - Accent6 8" xfId="40136" hidden="1"/>
    <cellStyle name="40% - Accent6 8" xfId="39911" hidden="1"/>
    <cellStyle name="40% - Accent6 8" xfId="40412" hidden="1"/>
    <cellStyle name="40% - Accent6 8" xfId="39950" hidden="1"/>
    <cellStyle name="40% - Accent6 8" xfId="40581" hidden="1"/>
    <cellStyle name="40% - Accent6 8" xfId="40653" hidden="1"/>
    <cellStyle name="40% - Accent6 8" xfId="40731" hidden="1"/>
    <cellStyle name="40% - Accent6 8" xfId="40466" hidden="1"/>
    <cellStyle name="40% - Accent6 8" xfId="40976" hidden="1"/>
    <cellStyle name="40% - Accent6 8" xfId="39760" hidden="1"/>
    <cellStyle name="40% - Accent6 8" xfId="41122" hidden="1"/>
    <cellStyle name="40% - Accent6 8" xfId="41185" hidden="1"/>
    <cellStyle name="40% - Accent6 8" xfId="41263" hidden="1"/>
    <cellStyle name="40% - Accent6 8" xfId="41460" hidden="1"/>
    <cellStyle name="40% - Accent6 8" xfId="41522" hidden="1"/>
    <cellStyle name="40% - Accent6 8" xfId="41600" hidden="1"/>
    <cellStyle name="40% - Accent6 8" xfId="41797" hidden="1"/>
    <cellStyle name="40% - Accent6 8" xfId="41859" hidden="1"/>
    <cellStyle name="40% - Accent6 8" xfId="41980" hidden="1"/>
    <cellStyle name="40% - Accent6 8" xfId="41950" hidden="1"/>
    <cellStyle name="40% - Accent6 8" xfId="42109" hidden="1"/>
    <cellStyle name="40% - Accent6 8" xfId="42187" hidden="1"/>
    <cellStyle name="40% - Accent6 8" xfId="42765" hidden="1"/>
    <cellStyle name="40% - Accent6 8" xfId="42848" hidden="1"/>
    <cellStyle name="40% - Accent6 8" xfId="42926" hidden="1"/>
    <cellStyle name="40% - Accent6 8" xfId="42701" hidden="1"/>
    <cellStyle name="40% - Accent6 8" xfId="43202" hidden="1"/>
    <cellStyle name="40% - Accent6 8" xfId="42740" hidden="1"/>
    <cellStyle name="40% - Accent6 8" xfId="43371" hidden="1"/>
    <cellStyle name="40% - Accent6 8" xfId="43443" hidden="1"/>
    <cellStyle name="40% - Accent6 8" xfId="43521" hidden="1"/>
    <cellStyle name="40% - Accent6 8" xfId="43256" hidden="1"/>
    <cellStyle name="40% - Accent6 8" xfId="43766" hidden="1"/>
    <cellStyle name="40% - Accent6 8" xfId="42550" hidden="1"/>
    <cellStyle name="40% - Accent6 8" xfId="43912" hidden="1"/>
    <cellStyle name="40% - Accent6 8" xfId="43975" hidden="1"/>
    <cellStyle name="40% - Accent6 8" xfId="44053" hidden="1"/>
    <cellStyle name="40% - Accent6 8" xfId="44250" hidden="1"/>
    <cellStyle name="40% - Accent6 8" xfId="44312" hidden="1"/>
    <cellStyle name="40% - Accent6 8" xfId="44390" hidden="1"/>
    <cellStyle name="40% - Accent6 8" xfId="44587" hidden="1"/>
    <cellStyle name="40% - Accent6 8" xfId="44649" hidden="1"/>
    <cellStyle name="40% - Accent6 8" xfId="44772" hidden="1"/>
    <cellStyle name="40% - Accent6 8" xfId="44742" hidden="1"/>
    <cellStyle name="40% - Accent6 8" xfId="44901" hidden="1"/>
    <cellStyle name="40% - Accent6 8" xfId="44979" hidden="1"/>
    <cellStyle name="40% - Accent6 8" xfId="45557" hidden="1"/>
    <cellStyle name="40% - Accent6 8" xfId="45640" hidden="1"/>
    <cellStyle name="40% - Accent6 8" xfId="45718" hidden="1"/>
    <cellStyle name="40% - Accent6 8" xfId="45493" hidden="1"/>
    <cellStyle name="40% - Accent6 8" xfId="45994" hidden="1"/>
    <cellStyle name="40% - Accent6 8" xfId="45532" hidden="1"/>
    <cellStyle name="40% - Accent6 8" xfId="46163" hidden="1"/>
    <cellStyle name="40% - Accent6 8" xfId="46235" hidden="1"/>
    <cellStyle name="40% - Accent6 8" xfId="46313" hidden="1"/>
    <cellStyle name="40% - Accent6 8" xfId="46048" hidden="1"/>
    <cellStyle name="40% - Accent6 8" xfId="46558" hidden="1"/>
    <cellStyle name="40% - Accent6 8" xfId="45342" hidden="1"/>
    <cellStyle name="40% - Accent6 8" xfId="46704" hidden="1"/>
    <cellStyle name="40% - Accent6 8" xfId="46767" hidden="1"/>
    <cellStyle name="40% - Accent6 8" xfId="46845" hidden="1"/>
    <cellStyle name="40% - Accent6 8" xfId="47042" hidden="1"/>
    <cellStyle name="40% - Accent6 8" xfId="47104" hidden="1"/>
    <cellStyle name="40% - Accent6 8" xfId="47182" hidden="1"/>
    <cellStyle name="40% - Accent6 8" xfId="47379" hidden="1"/>
    <cellStyle name="40% - Accent6 8" xfId="47441" hidden="1"/>
    <cellStyle name="40% - Accent6 8" xfId="47564" hidden="1"/>
    <cellStyle name="40% - Accent6 8" xfId="47534" hidden="1"/>
    <cellStyle name="40% - Accent6 8" xfId="47693" hidden="1"/>
    <cellStyle name="40% - Accent6 8" xfId="47771" hidden="1"/>
    <cellStyle name="40% - Accent6 8" xfId="48349" hidden="1"/>
    <cellStyle name="40% - Accent6 8" xfId="48432" hidden="1"/>
    <cellStyle name="40% - Accent6 8" xfId="48510" hidden="1"/>
    <cellStyle name="40% - Accent6 8" xfId="48285" hidden="1"/>
    <cellStyle name="40% - Accent6 8" xfId="48786" hidden="1"/>
    <cellStyle name="40% - Accent6 8" xfId="48324" hidden="1"/>
    <cellStyle name="40% - Accent6 8" xfId="48955" hidden="1"/>
    <cellStyle name="40% - Accent6 8" xfId="49027" hidden="1"/>
    <cellStyle name="40% - Accent6 8" xfId="49105" hidden="1"/>
    <cellStyle name="40% - Accent6 8" xfId="48840" hidden="1"/>
    <cellStyle name="40% - Accent6 8" xfId="49350" hidden="1"/>
    <cellStyle name="40% - Accent6 8" xfId="48134" hidden="1"/>
    <cellStyle name="40% - Accent6 8" xfId="49496" hidden="1"/>
    <cellStyle name="40% - Accent6 8" xfId="49559" hidden="1"/>
    <cellStyle name="40% - Accent6 8" xfId="49637" hidden="1"/>
    <cellStyle name="40% - Accent6 8" xfId="49834" hidden="1"/>
    <cellStyle name="40% - Accent6 8" xfId="49896" hidden="1"/>
    <cellStyle name="40% - Accent6 8" xfId="49974" hidden="1"/>
    <cellStyle name="40% - Accent6 8" xfId="50171" hidden="1"/>
    <cellStyle name="40% - Accent6 8" xfId="50233" hidden="1"/>
    <cellStyle name="40% - Accent6 8" xfId="50354" hidden="1"/>
    <cellStyle name="40% - Accent6 8" xfId="50324" hidden="1"/>
    <cellStyle name="40% - Accent6 8" xfId="50483" hidden="1"/>
    <cellStyle name="40% - Accent6 8" xfId="50561" hidden="1"/>
    <cellStyle name="40% - Accent6 8" xfId="51139" hidden="1"/>
    <cellStyle name="40% - Accent6 8" xfId="51222" hidden="1"/>
    <cellStyle name="40% - Accent6 8" xfId="51300" hidden="1"/>
    <cellStyle name="40% - Accent6 8" xfId="51075" hidden="1"/>
    <cellStyle name="40% - Accent6 8" xfId="51576" hidden="1"/>
    <cellStyle name="40% - Accent6 8" xfId="51114" hidden="1"/>
    <cellStyle name="40% - Accent6 8" xfId="51745" hidden="1"/>
    <cellStyle name="40% - Accent6 8" xfId="51817" hidden="1"/>
    <cellStyle name="40% - Accent6 8" xfId="51895" hidden="1"/>
    <cellStyle name="40% - Accent6 8" xfId="51630" hidden="1"/>
    <cellStyle name="40% - Accent6 8" xfId="52140" hidden="1"/>
    <cellStyle name="40% - Accent6 8" xfId="50924" hidden="1"/>
    <cellStyle name="40% - Accent6 8" xfId="52286" hidden="1"/>
    <cellStyle name="40% - Accent6 8" xfId="52349" hidden="1"/>
    <cellStyle name="40% - Accent6 8" xfId="52427" hidden="1"/>
    <cellStyle name="40% - Accent6 8" xfId="52624" hidden="1"/>
    <cellStyle name="40% - Accent6 8" xfId="52686" hidden="1"/>
    <cellStyle name="40% - Accent6 8" xfId="52764" hidden="1"/>
    <cellStyle name="40% - Accent6 8" xfId="52961" hidden="1"/>
    <cellStyle name="40% - Accent6 8" xfId="53023" hidden="1"/>
    <cellStyle name="40% - Accent6 8" xfId="53146" hidden="1"/>
    <cellStyle name="40% - Accent6 8" xfId="53116" hidden="1"/>
    <cellStyle name="40% - Accent6 8" xfId="53275" hidden="1"/>
    <cellStyle name="40% - Accent6 8" xfId="53353" hidden="1"/>
    <cellStyle name="40% - Accent6 8" xfId="53931" hidden="1"/>
    <cellStyle name="40% - Accent6 8" xfId="54014" hidden="1"/>
    <cellStyle name="40% - Accent6 8" xfId="54092" hidden="1"/>
    <cellStyle name="40% - Accent6 8" xfId="53867" hidden="1"/>
    <cellStyle name="40% - Accent6 8" xfId="54368" hidden="1"/>
    <cellStyle name="40% - Accent6 8" xfId="53906" hidden="1"/>
    <cellStyle name="40% - Accent6 8" xfId="54537" hidden="1"/>
    <cellStyle name="40% - Accent6 8" xfId="54609" hidden="1"/>
    <cellStyle name="40% - Accent6 8" xfId="54687" hidden="1"/>
    <cellStyle name="40% - Accent6 8" xfId="54422" hidden="1"/>
    <cellStyle name="40% - Accent6 8" xfId="54932" hidden="1"/>
    <cellStyle name="40% - Accent6 8" xfId="53716" hidden="1"/>
    <cellStyle name="40% - Accent6 8" xfId="55078" hidden="1"/>
    <cellStyle name="40% - Accent6 8" xfId="55141" hidden="1"/>
    <cellStyle name="40% - Accent6 8" xfId="55219" hidden="1"/>
    <cellStyle name="40% - Accent6 8" xfId="55416" hidden="1"/>
    <cellStyle name="40% - Accent6 8" xfId="55478" hidden="1"/>
    <cellStyle name="40% - Accent6 8" xfId="55556" hidden="1"/>
    <cellStyle name="40% - Accent6 8" xfId="55753" hidden="1"/>
    <cellStyle name="40% - Accent6 8" xfId="55815" hidden="1"/>
    <cellStyle name="40% - Accent6 8" xfId="55938" hidden="1"/>
    <cellStyle name="40% - Accent6 8" xfId="55908" hidden="1"/>
    <cellStyle name="40% - Accent6 8" xfId="56067" hidden="1"/>
    <cellStyle name="40% - Accent6 8" xfId="56145" hidden="1"/>
    <cellStyle name="40% - Accent6 8" xfId="56723" hidden="1"/>
    <cellStyle name="40% - Accent6 8" xfId="56806" hidden="1"/>
    <cellStyle name="40% - Accent6 8" xfId="56884" hidden="1"/>
    <cellStyle name="40% - Accent6 8" xfId="56659" hidden="1"/>
    <cellStyle name="40% - Accent6 8" xfId="57160" hidden="1"/>
    <cellStyle name="40% - Accent6 8" xfId="56698" hidden="1"/>
    <cellStyle name="40% - Accent6 8" xfId="57329" hidden="1"/>
    <cellStyle name="40% - Accent6 8" xfId="57401" hidden="1"/>
    <cellStyle name="40% - Accent6 8" xfId="57479" hidden="1"/>
    <cellStyle name="40% - Accent6 8" xfId="57214" hidden="1"/>
    <cellStyle name="40% - Accent6 8" xfId="57724" hidden="1"/>
    <cellStyle name="40% - Accent6 8" xfId="56508" hidden="1"/>
    <cellStyle name="40% - Accent6 8" xfId="57870" hidden="1"/>
    <cellStyle name="40% - Accent6 8" xfId="57933" hidden="1"/>
    <cellStyle name="40% - Accent6 8" xfId="58011" hidden="1"/>
    <cellStyle name="40% - Accent6 8" xfId="58208" hidden="1"/>
    <cellStyle name="40% - Accent6 8" xfId="58270" hidden="1"/>
    <cellStyle name="40% - Accent6 8" xfId="58348" hidden="1"/>
    <cellStyle name="40% - Accent6 8" xfId="58545" hidden="1"/>
    <cellStyle name="40% - Accent6 8" xfId="58607" hidden="1"/>
    <cellStyle name="40% - Accent6 9" xfId="68" hidden="1"/>
    <cellStyle name="40% - Accent6 9" xfId="144" hidden="1"/>
    <cellStyle name="40% - Accent6 9" xfId="221" hidden="1"/>
    <cellStyle name="40% - Accent6 9" xfId="399" hidden="1"/>
    <cellStyle name="40% - Accent6 9" xfId="1404" hidden="1"/>
    <cellStyle name="40% - Accent6 9" xfId="1550" hidden="1"/>
    <cellStyle name="40% - Accent6 9" xfId="1681" hidden="1"/>
    <cellStyle name="40% - Accent6 9" xfId="1765" hidden="1"/>
    <cellStyle name="40% - Accent6 9" xfId="1109" hidden="1"/>
    <cellStyle name="40% - Accent6 9" xfId="931" hidden="1"/>
    <cellStyle name="40% - Accent6 9" xfId="2471" hidden="1"/>
    <cellStyle name="40% - Accent6 9" xfId="2609" hidden="1"/>
    <cellStyle name="40% - Accent6 9" xfId="2757" hidden="1"/>
    <cellStyle name="40% - Accent6 9" xfId="2851" hidden="1"/>
    <cellStyle name="40% - Accent6 9" xfId="1233" hidden="1"/>
    <cellStyle name="40% - Accent6 9" xfId="929" hidden="1"/>
    <cellStyle name="40% - Accent6 9" xfId="3525" hidden="1"/>
    <cellStyle name="40% - Accent6 9" xfId="3624" hidden="1"/>
    <cellStyle name="40% - Accent6 9" xfId="3717" hidden="1"/>
    <cellStyle name="40% - Accent6 9" xfId="4289" hidden="1"/>
    <cellStyle name="40% - Accent6 9" xfId="4400" hidden="1"/>
    <cellStyle name="40% - Accent6 9" xfId="4514" hidden="1"/>
    <cellStyle name="40% - Accent6 9" xfId="4898" hidden="1"/>
    <cellStyle name="40% - Accent6 9" xfId="4978" hidden="1"/>
    <cellStyle name="40% - Accent6 9" xfId="5504" hidden="1"/>
    <cellStyle name="40% - Accent6 9" xfId="5578" hidden="1"/>
    <cellStyle name="40% - Accent6 9" xfId="5654" hidden="1"/>
    <cellStyle name="40% - Accent6 9" xfId="5732" hidden="1"/>
    <cellStyle name="40% - Accent6 9" xfId="6317" hidden="1"/>
    <cellStyle name="40% - Accent6 9" xfId="6393" hidden="1"/>
    <cellStyle name="40% - Accent6 9" xfId="6472" hidden="1"/>
    <cellStyle name="40% - Accent6 9" xfId="6528" hidden="1"/>
    <cellStyle name="40% - Accent6 9" xfId="6104" hidden="1"/>
    <cellStyle name="40% - Accent6 9" xfId="6028" hidden="1"/>
    <cellStyle name="40% - Accent6 9" xfId="6912" hidden="1"/>
    <cellStyle name="40% - Accent6 9" xfId="6988" hidden="1"/>
    <cellStyle name="40% - Accent6 9" xfId="7066" hidden="1"/>
    <cellStyle name="40% - Accent6 9" xfId="7117" hidden="1"/>
    <cellStyle name="40% - Accent6 9" xfId="6215" hidden="1"/>
    <cellStyle name="40% - Accent6 9" xfId="6026" hidden="1"/>
    <cellStyle name="40% - Accent6 9" xfId="7444" hidden="1"/>
    <cellStyle name="40% - Accent6 9" xfId="7520" hidden="1"/>
    <cellStyle name="40% - Accent6 9" xfId="7598" hidden="1"/>
    <cellStyle name="40% - Accent6 9" xfId="7781" hidden="1"/>
    <cellStyle name="40% - Accent6 9" xfId="7857" hidden="1"/>
    <cellStyle name="40% - Accent6 9" xfId="7935" hidden="1"/>
    <cellStyle name="40% - Accent6 9" xfId="8118" hidden="1"/>
    <cellStyle name="40% - Accent6 9" xfId="8194" hidden="1"/>
    <cellStyle name="40% - Accent6 9" xfId="8296" hidden="1"/>
    <cellStyle name="40% - Accent6 9" xfId="8370" hidden="1"/>
    <cellStyle name="40% - Accent6 9" xfId="8446" hidden="1"/>
    <cellStyle name="40% - Accent6 9" xfId="8524" hidden="1"/>
    <cellStyle name="40% - Accent6 9" xfId="9109" hidden="1"/>
    <cellStyle name="40% - Accent6 9" xfId="9185" hidden="1"/>
    <cellStyle name="40% - Accent6 9" xfId="9264" hidden="1"/>
    <cellStyle name="40% - Accent6 9" xfId="9320" hidden="1"/>
    <cellStyle name="40% - Accent6 9" xfId="8896" hidden="1"/>
    <cellStyle name="40% - Accent6 9" xfId="8820" hidden="1"/>
    <cellStyle name="40% - Accent6 9" xfId="9704" hidden="1"/>
    <cellStyle name="40% - Accent6 9" xfId="9780" hidden="1"/>
    <cellStyle name="40% - Accent6 9" xfId="9858" hidden="1"/>
    <cellStyle name="40% - Accent6 9" xfId="9909" hidden="1"/>
    <cellStyle name="40% - Accent6 9" xfId="9007" hidden="1"/>
    <cellStyle name="40% - Accent6 9" xfId="8818" hidden="1"/>
    <cellStyle name="40% - Accent6 9" xfId="10236" hidden="1"/>
    <cellStyle name="40% - Accent6 9" xfId="10312" hidden="1"/>
    <cellStyle name="40% - Accent6 9" xfId="10390" hidden="1"/>
    <cellStyle name="40% - Accent6 9" xfId="10573" hidden="1"/>
    <cellStyle name="40% - Accent6 9" xfId="10649" hidden="1"/>
    <cellStyle name="40% - Accent6 9" xfId="10727" hidden="1"/>
    <cellStyle name="40% - Accent6 9" xfId="10910" hidden="1"/>
    <cellStyle name="40% - Accent6 9" xfId="10986" hidden="1"/>
    <cellStyle name="40% - Accent6 9" xfId="5410" hidden="1"/>
    <cellStyle name="40% - Accent6 9" xfId="5336" hidden="1"/>
    <cellStyle name="40% - Accent6 9" xfId="5257" hidden="1"/>
    <cellStyle name="40% - Accent6 9" xfId="5173" hidden="1"/>
    <cellStyle name="40% - Accent6 9" xfId="4006" hidden="1"/>
    <cellStyle name="40% - Accent6 9" xfId="3925" hidden="1"/>
    <cellStyle name="40% - Accent6 9" xfId="3840" hidden="1"/>
    <cellStyle name="40% - Accent6 9" xfId="3778" hidden="1"/>
    <cellStyle name="40% - Accent6 9" xfId="4473" hidden="1"/>
    <cellStyle name="40% - Accent6 9" xfId="4621" hidden="1"/>
    <cellStyle name="40% - Accent6 9" xfId="2880" hidden="1"/>
    <cellStyle name="40% - Accent6 9" xfId="2726" hidden="1"/>
    <cellStyle name="40% - Accent6 9" xfId="2563" hidden="1"/>
    <cellStyle name="40% - Accent6 9" xfId="2443" hidden="1"/>
    <cellStyle name="40% - Accent6 9" xfId="4213" hidden="1"/>
    <cellStyle name="40% - Accent6 9" xfId="4624" hidden="1"/>
    <cellStyle name="40% - Accent6 9" xfId="1707" hidden="1"/>
    <cellStyle name="40% - Accent6 9" xfId="1523" hidden="1"/>
    <cellStyle name="40% - Accent6 9" xfId="1357" hidden="1"/>
    <cellStyle name="40% - Accent6 9" xfId="869" hidden="1"/>
    <cellStyle name="40% - Accent6 9" xfId="793" hidden="1"/>
    <cellStyle name="40% - Accent6 9" xfId="715" hidden="1"/>
    <cellStyle name="40% - Accent6 9" xfId="11062" hidden="1"/>
    <cellStyle name="40% - Accent6 9" xfId="11138" hidden="1"/>
    <cellStyle name="40% - Accent6 9" xfId="11240" hidden="1"/>
    <cellStyle name="40% - Accent6 9" xfId="11314" hidden="1"/>
    <cellStyle name="40% - Accent6 9" xfId="11390" hidden="1"/>
    <cellStyle name="40% - Accent6 9" xfId="11468" hidden="1"/>
    <cellStyle name="40% - Accent6 9" xfId="12053" hidden="1"/>
    <cellStyle name="40% - Accent6 9" xfId="12129" hidden="1"/>
    <cellStyle name="40% - Accent6 9" xfId="12208" hidden="1"/>
    <cellStyle name="40% - Accent6 9" xfId="12264" hidden="1"/>
    <cellStyle name="40% - Accent6 9" xfId="11840" hidden="1"/>
    <cellStyle name="40% - Accent6 9" xfId="11764" hidden="1"/>
    <cellStyle name="40% - Accent6 9" xfId="12648" hidden="1"/>
    <cellStyle name="40% - Accent6 9" xfId="12724" hidden="1"/>
    <cellStyle name="40% - Accent6 9" xfId="12802" hidden="1"/>
    <cellStyle name="40% - Accent6 9" xfId="12853" hidden="1"/>
    <cellStyle name="40% - Accent6 9" xfId="11951" hidden="1"/>
    <cellStyle name="40% - Accent6 9" xfId="11762" hidden="1"/>
    <cellStyle name="40% - Accent6 9" xfId="13180" hidden="1"/>
    <cellStyle name="40% - Accent6 9" xfId="13256" hidden="1"/>
    <cellStyle name="40% - Accent6 9" xfId="13334" hidden="1"/>
    <cellStyle name="40% - Accent6 9" xfId="13517" hidden="1"/>
    <cellStyle name="40% - Accent6 9" xfId="13593" hidden="1"/>
    <cellStyle name="40% - Accent6 9" xfId="13671" hidden="1"/>
    <cellStyle name="40% - Accent6 9" xfId="13854" hidden="1"/>
    <cellStyle name="40% - Accent6 9" xfId="13930" hidden="1"/>
    <cellStyle name="40% - Accent6 9" xfId="14032" hidden="1"/>
    <cellStyle name="40% - Accent6 9" xfId="14106" hidden="1"/>
    <cellStyle name="40% - Accent6 9" xfId="14182" hidden="1"/>
    <cellStyle name="40% - Accent6 9" xfId="14260" hidden="1"/>
    <cellStyle name="40% - Accent6 9" xfId="14845" hidden="1"/>
    <cellStyle name="40% - Accent6 9" xfId="14921" hidden="1"/>
    <cellStyle name="40% - Accent6 9" xfId="15000" hidden="1"/>
    <cellStyle name="40% - Accent6 9" xfId="15056" hidden="1"/>
    <cellStyle name="40% - Accent6 9" xfId="14632" hidden="1"/>
    <cellStyle name="40% - Accent6 9" xfId="14556" hidden="1"/>
    <cellStyle name="40% - Accent6 9" xfId="15440" hidden="1"/>
    <cellStyle name="40% - Accent6 9" xfId="15516" hidden="1"/>
    <cellStyle name="40% - Accent6 9" xfId="15594" hidden="1"/>
    <cellStyle name="40% - Accent6 9" xfId="15645" hidden="1"/>
    <cellStyle name="40% - Accent6 9" xfId="14743" hidden="1"/>
    <cellStyle name="40% - Accent6 9" xfId="14554" hidden="1"/>
    <cellStyle name="40% - Accent6 9" xfId="15972" hidden="1"/>
    <cellStyle name="40% - Accent6 9" xfId="16048" hidden="1"/>
    <cellStyle name="40% - Accent6 9" xfId="16126" hidden="1"/>
    <cellStyle name="40% - Accent6 9" xfId="16309" hidden="1"/>
    <cellStyle name="40% - Accent6 9" xfId="16385" hidden="1"/>
    <cellStyle name="40% - Accent6 9" xfId="16463" hidden="1"/>
    <cellStyle name="40% - Accent6 9" xfId="16646" hidden="1"/>
    <cellStyle name="40% - Accent6 9" xfId="16722" hidden="1"/>
    <cellStyle name="40% - Accent6 9" xfId="16865" hidden="1"/>
    <cellStyle name="40% - Accent6 9" xfId="16939" hidden="1"/>
    <cellStyle name="40% - Accent6 9" xfId="17015" hidden="1"/>
    <cellStyle name="40% - Accent6 9" xfId="17093" hidden="1"/>
    <cellStyle name="40% - Accent6 9" xfId="17678" hidden="1"/>
    <cellStyle name="40% - Accent6 9" xfId="17754" hidden="1"/>
    <cellStyle name="40% - Accent6 9" xfId="17833" hidden="1"/>
    <cellStyle name="40% - Accent6 9" xfId="17889" hidden="1"/>
    <cellStyle name="40% - Accent6 9" xfId="17465" hidden="1"/>
    <cellStyle name="40% - Accent6 9" xfId="17389" hidden="1"/>
    <cellStyle name="40% - Accent6 9" xfId="18273" hidden="1"/>
    <cellStyle name="40% - Accent6 9" xfId="18349" hidden="1"/>
    <cellStyle name="40% - Accent6 9" xfId="18427" hidden="1"/>
    <cellStyle name="40% - Accent6 9" xfId="18478" hidden="1"/>
    <cellStyle name="40% - Accent6 9" xfId="17576" hidden="1"/>
    <cellStyle name="40% - Accent6 9" xfId="17387" hidden="1"/>
    <cellStyle name="40% - Accent6 9" xfId="18805" hidden="1"/>
    <cellStyle name="40% - Accent6 9" xfId="18881" hidden="1"/>
    <cellStyle name="40% - Accent6 9" xfId="18959" hidden="1"/>
    <cellStyle name="40% - Accent6 9" xfId="19142" hidden="1"/>
    <cellStyle name="40% - Accent6 9" xfId="19218" hidden="1"/>
    <cellStyle name="40% - Accent6 9" xfId="19296" hidden="1"/>
    <cellStyle name="40% - Accent6 9" xfId="19479" hidden="1"/>
    <cellStyle name="40% - Accent6 9" xfId="19555" hidden="1"/>
    <cellStyle name="40% - Accent6 9" xfId="19658" hidden="1"/>
    <cellStyle name="40% - Accent6 9" xfId="19732" hidden="1"/>
    <cellStyle name="40% - Accent6 9" xfId="19808" hidden="1"/>
    <cellStyle name="40% - Accent6 9" xfId="19886" hidden="1"/>
    <cellStyle name="40% - Accent6 9" xfId="20471" hidden="1"/>
    <cellStyle name="40% - Accent6 9" xfId="20547" hidden="1"/>
    <cellStyle name="40% - Accent6 9" xfId="20626" hidden="1"/>
    <cellStyle name="40% - Accent6 9" xfId="20682" hidden="1"/>
    <cellStyle name="40% - Accent6 9" xfId="20258" hidden="1"/>
    <cellStyle name="40% - Accent6 9" xfId="20182" hidden="1"/>
    <cellStyle name="40% - Accent6 9" xfId="21066" hidden="1"/>
    <cellStyle name="40% - Accent6 9" xfId="21142" hidden="1"/>
    <cellStyle name="40% - Accent6 9" xfId="21220" hidden="1"/>
    <cellStyle name="40% - Accent6 9" xfId="21271" hidden="1"/>
    <cellStyle name="40% - Accent6 9" xfId="20369" hidden="1"/>
    <cellStyle name="40% - Accent6 9" xfId="20180" hidden="1"/>
    <cellStyle name="40% - Accent6 9" xfId="21598" hidden="1"/>
    <cellStyle name="40% - Accent6 9" xfId="21674" hidden="1"/>
    <cellStyle name="40% - Accent6 9" xfId="21752" hidden="1"/>
    <cellStyle name="40% - Accent6 9" xfId="21935" hidden="1"/>
    <cellStyle name="40% - Accent6 9" xfId="22011" hidden="1"/>
    <cellStyle name="40% - Accent6 9" xfId="22089" hidden="1"/>
    <cellStyle name="40% - Accent6 9" xfId="22272" hidden="1"/>
    <cellStyle name="40% - Accent6 9" xfId="22348" hidden="1"/>
    <cellStyle name="40% - Accent6 9" xfId="22450" hidden="1"/>
    <cellStyle name="40% - Accent6 9" xfId="22524" hidden="1"/>
    <cellStyle name="40% - Accent6 9" xfId="22600" hidden="1"/>
    <cellStyle name="40% - Accent6 9" xfId="22678" hidden="1"/>
    <cellStyle name="40% - Accent6 9" xfId="23263" hidden="1"/>
    <cellStyle name="40% - Accent6 9" xfId="23339" hidden="1"/>
    <cellStyle name="40% - Accent6 9" xfId="23418" hidden="1"/>
    <cellStyle name="40% - Accent6 9" xfId="23474" hidden="1"/>
    <cellStyle name="40% - Accent6 9" xfId="23050" hidden="1"/>
    <cellStyle name="40% - Accent6 9" xfId="22974" hidden="1"/>
    <cellStyle name="40% - Accent6 9" xfId="23858" hidden="1"/>
    <cellStyle name="40% - Accent6 9" xfId="23934" hidden="1"/>
    <cellStyle name="40% - Accent6 9" xfId="24012" hidden="1"/>
    <cellStyle name="40% - Accent6 9" xfId="24063" hidden="1"/>
    <cellStyle name="40% - Accent6 9" xfId="23161" hidden="1"/>
    <cellStyle name="40% - Accent6 9" xfId="22972" hidden="1"/>
    <cellStyle name="40% - Accent6 9" xfId="24390" hidden="1"/>
    <cellStyle name="40% - Accent6 9" xfId="24466" hidden="1"/>
    <cellStyle name="40% - Accent6 9" xfId="24544" hidden="1"/>
    <cellStyle name="40% - Accent6 9" xfId="24727" hidden="1"/>
    <cellStyle name="40% - Accent6 9" xfId="24803" hidden="1"/>
    <cellStyle name="40% - Accent6 9" xfId="24881" hidden="1"/>
    <cellStyle name="40% - Accent6 9" xfId="25064" hidden="1"/>
    <cellStyle name="40% - Accent6 9" xfId="25140" hidden="1"/>
    <cellStyle name="40% - Accent6 9" xfId="25243" hidden="1"/>
    <cellStyle name="40% - Accent6 9" xfId="25317" hidden="1"/>
    <cellStyle name="40% - Accent6 9" xfId="25393" hidden="1"/>
    <cellStyle name="40% - Accent6 9" xfId="25471" hidden="1"/>
    <cellStyle name="40% - Accent6 9" xfId="26056" hidden="1"/>
    <cellStyle name="40% - Accent6 9" xfId="26132" hidden="1"/>
    <cellStyle name="40% - Accent6 9" xfId="26211" hidden="1"/>
    <cellStyle name="40% - Accent6 9" xfId="26267" hidden="1"/>
    <cellStyle name="40% - Accent6 9" xfId="25843" hidden="1"/>
    <cellStyle name="40% - Accent6 9" xfId="25767" hidden="1"/>
    <cellStyle name="40% - Accent6 9" xfId="26651" hidden="1"/>
    <cellStyle name="40% - Accent6 9" xfId="26727" hidden="1"/>
    <cellStyle name="40% - Accent6 9" xfId="26805" hidden="1"/>
    <cellStyle name="40% - Accent6 9" xfId="26856" hidden="1"/>
    <cellStyle name="40% - Accent6 9" xfId="25954" hidden="1"/>
    <cellStyle name="40% - Accent6 9" xfId="25765" hidden="1"/>
    <cellStyle name="40% - Accent6 9" xfId="27183" hidden="1"/>
    <cellStyle name="40% - Accent6 9" xfId="27259" hidden="1"/>
    <cellStyle name="40% - Accent6 9" xfId="27337" hidden="1"/>
    <cellStyle name="40% - Accent6 9" xfId="27520" hidden="1"/>
    <cellStyle name="40% - Accent6 9" xfId="27596" hidden="1"/>
    <cellStyle name="40% - Accent6 9" xfId="27674" hidden="1"/>
    <cellStyle name="40% - Accent6 9" xfId="27857" hidden="1"/>
    <cellStyle name="40% - Accent6 9" xfId="27933" hidden="1"/>
    <cellStyle name="40% - Accent6 9" xfId="28036" hidden="1"/>
    <cellStyle name="40% - Accent6 9" xfId="28110" hidden="1"/>
    <cellStyle name="40% - Accent6 9" xfId="28186" hidden="1"/>
    <cellStyle name="40% - Accent6 9" xfId="28264" hidden="1"/>
    <cellStyle name="40% - Accent6 9" xfId="28849" hidden="1"/>
    <cellStyle name="40% - Accent6 9" xfId="28925" hidden="1"/>
    <cellStyle name="40% - Accent6 9" xfId="29004" hidden="1"/>
    <cellStyle name="40% - Accent6 9" xfId="29060" hidden="1"/>
    <cellStyle name="40% - Accent6 9" xfId="28636" hidden="1"/>
    <cellStyle name="40% - Accent6 9" xfId="28560" hidden="1"/>
    <cellStyle name="40% - Accent6 9" xfId="29444" hidden="1"/>
    <cellStyle name="40% - Accent6 9" xfId="29520" hidden="1"/>
    <cellStyle name="40% - Accent6 9" xfId="29598" hidden="1"/>
    <cellStyle name="40% - Accent6 9" xfId="29649" hidden="1"/>
    <cellStyle name="40% - Accent6 9" xfId="28747" hidden="1"/>
    <cellStyle name="40% - Accent6 9" xfId="28558" hidden="1"/>
    <cellStyle name="40% - Accent6 9" xfId="29976" hidden="1"/>
    <cellStyle name="40% - Accent6 9" xfId="30052" hidden="1"/>
    <cellStyle name="40% - Accent6 9" xfId="30130" hidden="1"/>
    <cellStyle name="40% - Accent6 9" xfId="30313" hidden="1"/>
    <cellStyle name="40% - Accent6 9" xfId="30389" hidden="1"/>
    <cellStyle name="40% - Accent6 9" xfId="30467" hidden="1"/>
    <cellStyle name="40% - Accent6 9" xfId="30650" hidden="1"/>
    <cellStyle name="40% - Accent6 9" xfId="30726" hidden="1"/>
    <cellStyle name="40% - Accent6 9" xfId="30828" hidden="1"/>
    <cellStyle name="40% - Accent6 9" xfId="30902" hidden="1"/>
    <cellStyle name="40% - Accent6 9" xfId="30978" hidden="1"/>
    <cellStyle name="40% - Accent6 9" xfId="31056" hidden="1"/>
    <cellStyle name="40% - Accent6 9" xfId="31641" hidden="1"/>
    <cellStyle name="40% - Accent6 9" xfId="31717" hidden="1"/>
    <cellStyle name="40% - Accent6 9" xfId="31796" hidden="1"/>
    <cellStyle name="40% - Accent6 9" xfId="31852" hidden="1"/>
    <cellStyle name="40% - Accent6 9" xfId="31428" hidden="1"/>
    <cellStyle name="40% - Accent6 9" xfId="31352" hidden="1"/>
    <cellStyle name="40% - Accent6 9" xfId="32236" hidden="1"/>
    <cellStyle name="40% - Accent6 9" xfId="32312" hidden="1"/>
    <cellStyle name="40% - Accent6 9" xfId="32390" hidden="1"/>
    <cellStyle name="40% - Accent6 9" xfId="32441" hidden="1"/>
    <cellStyle name="40% - Accent6 9" xfId="31539" hidden="1"/>
    <cellStyle name="40% - Accent6 9" xfId="31350" hidden="1"/>
    <cellStyle name="40% - Accent6 9" xfId="32768" hidden="1"/>
    <cellStyle name="40% - Accent6 9" xfId="32844" hidden="1"/>
    <cellStyle name="40% - Accent6 9" xfId="32922" hidden="1"/>
    <cellStyle name="40% - Accent6 9" xfId="33105" hidden="1"/>
    <cellStyle name="40% - Accent6 9" xfId="33181" hidden="1"/>
    <cellStyle name="40% - Accent6 9" xfId="33259" hidden="1"/>
    <cellStyle name="40% - Accent6 9" xfId="33442" hidden="1"/>
    <cellStyle name="40% - Accent6 9" xfId="33518" hidden="1"/>
    <cellStyle name="40% - Accent6 9" xfId="33619" hidden="1"/>
    <cellStyle name="40% - Accent6 9" xfId="33693" hidden="1"/>
    <cellStyle name="40% - Accent6 9" xfId="33769" hidden="1"/>
    <cellStyle name="40% - Accent6 9" xfId="33847" hidden="1"/>
    <cellStyle name="40% - Accent6 9" xfId="34432" hidden="1"/>
    <cellStyle name="40% - Accent6 9" xfId="34508" hidden="1"/>
    <cellStyle name="40% - Accent6 9" xfId="34587" hidden="1"/>
    <cellStyle name="40% - Accent6 9" xfId="34643" hidden="1"/>
    <cellStyle name="40% - Accent6 9" xfId="34219" hidden="1"/>
    <cellStyle name="40% - Accent6 9" xfId="34143" hidden="1"/>
    <cellStyle name="40% - Accent6 9" xfId="35027" hidden="1"/>
    <cellStyle name="40% - Accent6 9" xfId="35103" hidden="1"/>
    <cellStyle name="40% - Accent6 9" xfId="35181" hidden="1"/>
    <cellStyle name="40% - Accent6 9" xfId="35232" hidden="1"/>
    <cellStyle name="40% - Accent6 9" xfId="34330" hidden="1"/>
    <cellStyle name="40% - Accent6 9" xfId="34141" hidden="1"/>
    <cellStyle name="40% - Accent6 9" xfId="35559" hidden="1"/>
    <cellStyle name="40% - Accent6 9" xfId="35635" hidden="1"/>
    <cellStyle name="40% - Accent6 9" xfId="35713" hidden="1"/>
    <cellStyle name="40% - Accent6 9" xfId="35896" hidden="1"/>
    <cellStyle name="40% - Accent6 9" xfId="35972" hidden="1"/>
    <cellStyle name="40% - Accent6 9" xfId="36050" hidden="1"/>
    <cellStyle name="40% - Accent6 9" xfId="36233" hidden="1"/>
    <cellStyle name="40% - Accent6 9" xfId="36309" hidden="1"/>
    <cellStyle name="40% - Accent6 9" xfId="36411" hidden="1"/>
    <cellStyle name="40% - Accent6 9" xfId="36485" hidden="1"/>
    <cellStyle name="40% - Accent6 9" xfId="36561" hidden="1"/>
    <cellStyle name="40% - Accent6 9" xfId="36639" hidden="1"/>
    <cellStyle name="40% - Accent6 9" xfId="37224" hidden="1"/>
    <cellStyle name="40% - Accent6 9" xfId="37300" hidden="1"/>
    <cellStyle name="40% - Accent6 9" xfId="37379" hidden="1"/>
    <cellStyle name="40% - Accent6 9" xfId="37435" hidden="1"/>
    <cellStyle name="40% - Accent6 9" xfId="37011" hidden="1"/>
    <cellStyle name="40% - Accent6 9" xfId="36935" hidden="1"/>
    <cellStyle name="40% - Accent6 9" xfId="37819" hidden="1"/>
    <cellStyle name="40% - Accent6 9" xfId="37895" hidden="1"/>
    <cellStyle name="40% - Accent6 9" xfId="37973" hidden="1"/>
    <cellStyle name="40% - Accent6 9" xfId="38024" hidden="1"/>
    <cellStyle name="40% - Accent6 9" xfId="37122" hidden="1"/>
    <cellStyle name="40% - Accent6 9" xfId="36933" hidden="1"/>
    <cellStyle name="40% - Accent6 9" xfId="38351" hidden="1"/>
    <cellStyle name="40% - Accent6 9" xfId="38427" hidden="1"/>
    <cellStyle name="40% - Accent6 9" xfId="38505" hidden="1"/>
    <cellStyle name="40% - Accent6 9" xfId="38688" hidden="1"/>
    <cellStyle name="40% - Accent6 9" xfId="38764" hidden="1"/>
    <cellStyle name="40% - Accent6 9" xfId="38842" hidden="1"/>
    <cellStyle name="40% - Accent6 9" xfId="39025" hidden="1"/>
    <cellStyle name="40% - Accent6 9" xfId="39101" hidden="1"/>
    <cellStyle name="40% - Accent6 9" xfId="39203" hidden="1"/>
    <cellStyle name="40% - Accent6 9" xfId="39277" hidden="1"/>
    <cellStyle name="40% - Accent6 9" xfId="39353" hidden="1"/>
    <cellStyle name="40% - Accent6 9" xfId="39431" hidden="1"/>
    <cellStyle name="40% - Accent6 9" xfId="40016" hidden="1"/>
    <cellStyle name="40% - Accent6 9" xfId="40092" hidden="1"/>
    <cellStyle name="40% - Accent6 9" xfId="40171" hidden="1"/>
    <cellStyle name="40% - Accent6 9" xfId="40227" hidden="1"/>
    <cellStyle name="40% - Accent6 9" xfId="39803" hidden="1"/>
    <cellStyle name="40% - Accent6 9" xfId="39727" hidden="1"/>
    <cellStyle name="40% - Accent6 9" xfId="40611" hidden="1"/>
    <cellStyle name="40% - Accent6 9" xfId="40687" hidden="1"/>
    <cellStyle name="40% - Accent6 9" xfId="40765" hidden="1"/>
    <cellStyle name="40% - Accent6 9" xfId="40816" hidden="1"/>
    <cellStyle name="40% - Accent6 9" xfId="39914" hidden="1"/>
    <cellStyle name="40% - Accent6 9" xfId="39725" hidden="1"/>
    <cellStyle name="40% - Accent6 9" xfId="41143" hidden="1"/>
    <cellStyle name="40% - Accent6 9" xfId="41219" hidden="1"/>
    <cellStyle name="40% - Accent6 9" xfId="41297" hidden="1"/>
    <cellStyle name="40% - Accent6 9" xfId="41480" hidden="1"/>
    <cellStyle name="40% - Accent6 9" xfId="41556" hidden="1"/>
    <cellStyle name="40% - Accent6 9" xfId="41634" hidden="1"/>
    <cellStyle name="40% - Accent6 9" xfId="41817" hidden="1"/>
    <cellStyle name="40% - Accent6 9" xfId="41893" hidden="1"/>
    <cellStyle name="40% - Accent6 9" xfId="41993" hidden="1"/>
    <cellStyle name="40% - Accent6 9" xfId="42067" hidden="1"/>
    <cellStyle name="40% - Accent6 9" xfId="42143" hidden="1"/>
    <cellStyle name="40% - Accent6 9" xfId="42221" hidden="1"/>
    <cellStyle name="40% - Accent6 9" xfId="42806" hidden="1"/>
    <cellStyle name="40% - Accent6 9" xfId="42882" hidden="1"/>
    <cellStyle name="40% - Accent6 9" xfId="42961" hidden="1"/>
    <cellStyle name="40% - Accent6 9" xfId="43017" hidden="1"/>
    <cellStyle name="40% - Accent6 9" xfId="42593" hidden="1"/>
    <cellStyle name="40% - Accent6 9" xfId="42517" hidden="1"/>
    <cellStyle name="40% - Accent6 9" xfId="43401" hidden="1"/>
    <cellStyle name="40% - Accent6 9" xfId="43477" hidden="1"/>
    <cellStyle name="40% - Accent6 9" xfId="43555" hidden="1"/>
    <cellStyle name="40% - Accent6 9" xfId="43606" hidden="1"/>
    <cellStyle name="40% - Accent6 9" xfId="42704" hidden="1"/>
    <cellStyle name="40% - Accent6 9" xfId="42515" hidden="1"/>
    <cellStyle name="40% - Accent6 9" xfId="43933" hidden="1"/>
    <cellStyle name="40% - Accent6 9" xfId="44009" hidden="1"/>
    <cellStyle name="40% - Accent6 9" xfId="44087" hidden="1"/>
    <cellStyle name="40% - Accent6 9" xfId="44270" hidden="1"/>
    <cellStyle name="40% - Accent6 9" xfId="44346" hidden="1"/>
    <cellStyle name="40% - Accent6 9" xfId="44424" hidden="1"/>
    <cellStyle name="40% - Accent6 9" xfId="44607" hidden="1"/>
    <cellStyle name="40% - Accent6 9" xfId="44683" hidden="1"/>
    <cellStyle name="40% - Accent6 9" xfId="44785" hidden="1"/>
    <cellStyle name="40% - Accent6 9" xfId="44859" hidden="1"/>
    <cellStyle name="40% - Accent6 9" xfId="44935" hidden="1"/>
    <cellStyle name="40% - Accent6 9" xfId="45013" hidden="1"/>
    <cellStyle name="40% - Accent6 9" xfId="45598" hidden="1"/>
    <cellStyle name="40% - Accent6 9" xfId="45674" hidden="1"/>
    <cellStyle name="40% - Accent6 9" xfId="45753" hidden="1"/>
    <cellStyle name="40% - Accent6 9" xfId="45809" hidden="1"/>
    <cellStyle name="40% - Accent6 9" xfId="45385" hidden="1"/>
    <cellStyle name="40% - Accent6 9" xfId="45309" hidden="1"/>
    <cellStyle name="40% - Accent6 9" xfId="46193" hidden="1"/>
    <cellStyle name="40% - Accent6 9" xfId="46269" hidden="1"/>
    <cellStyle name="40% - Accent6 9" xfId="46347" hidden="1"/>
    <cellStyle name="40% - Accent6 9" xfId="46398" hidden="1"/>
    <cellStyle name="40% - Accent6 9" xfId="45496" hidden="1"/>
    <cellStyle name="40% - Accent6 9" xfId="45307" hidden="1"/>
    <cellStyle name="40% - Accent6 9" xfId="46725" hidden="1"/>
    <cellStyle name="40% - Accent6 9" xfId="46801" hidden="1"/>
    <cellStyle name="40% - Accent6 9" xfId="46879" hidden="1"/>
    <cellStyle name="40% - Accent6 9" xfId="47062" hidden="1"/>
    <cellStyle name="40% - Accent6 9" xfId="47138" hidden="1"/>
    <cellStyle name="40% - Accent6 9" xfId="47216" hidden="1"/>
    <cellStyle name="40% - Accent6 9" xfId="47399" hidden="1"/>
    <cellStyle name="40% - Accent6 9" xfId="47475" hidden="1"/>
    <cellStyle name="40% - Accent6 9" xfId="47577" hidden="1"/>
    <cellStyle name="40% - Accent6 9" xfId="47651" hidden="1"/>
    <cellStyle name="40% - Accent6 9" xfId="47727" hidden="1"/>
    <cellStyle name="40% - Accent6 9" xfId="47805" hidden="1"/>
    <cellStyle name="40% - Accent6 9" xfId="48390" hidden="1"/>
    <cellStyle name="40% - Accent6 9" xfId="48466" hidden="1"/>
    <cellStyle name="40% - Accent6 9" xfId="48545" hidden="1"/>
    <cellStyle name="40% - Accent6 9" xfId="48601" hidden="1"/>
    <cellStyle name="40% - Accent6 9" xfId="48177" hidden="1"/>
    <cellStyle name="40% - Accent6 9" xfId="48101" hidden="1"/>
    <cellStyle name="40% - Accent6 9" xfId="48985" hidden="1"/>
    <cellStyle name="40% - Accent6 9" xfId="49061" hidden="1"/>
    <cellStyle name="40% - Accent6 9" xfId="49139" hidden="1"/>
    <cellStyle name="40% - Accent6 9" xfId="49190" hidden="1"/>
    <cellStyle name="40% - Accent6 9" xfId="48288" hidden="1"/>
    <cellStyle name="40% - Accent6 9" xfId="48099" hidden="1"/>
    <cellStyle name="40% - Accent6 9" xfId="49517" hidden="1"/>
    <cellStyle name="40% - Accent6 9" xfId="49593" hidden="1"/>
    <cellStyle name="40% - Accent6 9" xfId="49671" hidden="1"/>
    <cellStyle name="40% - Accent6 9" xfId="49854" hidden="1"/>
    <cellStyle name="40% - Accent6 9" xfId="49930" hidden="1"/>
    <cellStyle name="40% - Accent6 9" xfId="50008" hidden="1"/>
    <cellStyle name="40% - Accent6 9" xfId="50191" hidden="1"/>
    <cellStyle name="40% - Accent6 9" xfId="50267" hidden="1"/>
    <cellStyle name="40% - Accent6 9" xfId="50367" hidden="1"/>
    <cellStyle name="40% - Accent6 9" xfId="50441" hidden="1"/>
    <cellStyle name="40% - Accent6 9" xfId="50517" hidden="1"/>
    <cellStyle name="40% - Accent6 9" xfId="50595" hidden="1"/>
    <cellStyle name="40% - Accent6 9" xfId="51180" hidden="1"/>
    <cellStyle name="40% - Accent6 9" xfId="51256" hidden="1"/>
    <cellStyle name="40% - Accent6 9" xfId="51335" hidden="1"/>
    <cellStyle name="40% - Accent6 9" xfId="51391" hidden="1"/>
    <cellStyle name="40% - Accent6 9" xfId="50967" hidden="1"/>
    <cellStyle name="40% - Accent6 9" xfId="50891" hidden="1"/>
    <cellStyle name="40% - Accent6 9" xfId="51775" hidden="1"/>
    <cellStyle name="40% - Accent6 9" xfId="51851" hidden="1"/>
    <cellStyle name="40% - Accent6 9" xfId="51929" hidden="1"/>
    <cellStyle name="40% - Accent6 9" xfId="51980" hidden="1"/>
    <cellStyle name="40% - Accent6 9" xfId="51078" hidden="1"/>
    <cellStyle name="40% - Accent6 9" xfId="50889" hidden="1"/>
    <cellStyle name="40% - Accent6 9" xfId="52307" hidden="1"/>
    <cellStyle name="40% - Accent6 9" xfId="52383" hidden="1"/>
    <cellStyle name="40% - Accent6 9" xfId="52461" hidden="1"/>
    <cellStyle name="40% - Accent6 9" xfId="52644" hidden="1"/>
    <cellStyle name="40% - Accent6 9" xfId="52720" hidden="1"/>
    <cellStyle name="40% - Accent6 9" xfId="52798" hidden="1"/>
    <cellStyle name="40% - Accent6 9" xfId="52981" hidden="1"/>
    <cellStyle name="40% - Accent6 9" xfId="53057" hidden="1"/>
    <cellStyle name="40% - Accent6 9" xfId="53159" hidden="1"/>
    <cellStyle name="40% - Accent6 9" xfId="53233" hidden="1"/>
    <cellStyle name="40% - Accent6 9" xfId="53309" hidden="1"/>
    <cellStyle name="40% - Accent6 9" xfId="53387" hidden="1"/>
    <cellStyle name="40% - Accent6 9" xfId="53972" hidden="1"/>
    <cellStyle name="40% - Accent6 9" xfId="54048" hidden="1"/>
    <cellStyle name="40% - Accent6 9" xfId="54127" hidden="1"/>
    <cellStyle name="40% - Accent6 9" xfId="54183" hidden="1"/>
    <cellStyle name="40% - Accent6 9" xfId="53759" hidden="1"/>
    <cellStyle name="40% - Accent6 9" xfId="53683" hidden="1"/>
    <cellStyle name="40% - Accent6 9" xfId="54567" hidden="1"/>
    <cellStyle name="40% - Accent6 9" xfId="54643" hidden="1"/>
    <cellStyle name="40% - Accent6 9" xfId="54721" hidden="1"/>
    <cellStyle name="40% - Accent6 9" xfId="54772" hidden="1"/>
    <cellStyle name="40% - Accent6 9" xfId="53870" hidden="1"/>
    <cellStyle name="40% - Accent6 9" xfId="53681" hidden="1"/>
    <cellStyle name="40% - Accent6 9" xfId="55099" hidden="1"/>
    <cellStyle name="40% - Accent6 9" xfId="55175" hidden="1"/>
    <cellStyle name="40% - Accent6 9" xfId="55253" hidden="1"/>
    <cellStyle name="40% - Accent6 9" xfId="55436" hidden="1"/>
    <cellStyle name="40% - Accent6 9" xfId="55512" hidden="1"/>
    <cellStyle name="40% - Accent6 9" xfId="55590" hidden="1"/>
    <cellStyle name="40% - Accent6 9" xfId="55773" hidden="1"/>
    <cellStyle name="40% - Accent6 9" xfId="55849" hidden="1"/>
    <cellStyle name="40% - Accent6 9" xfId="55951" hidden="1"/>
    <cellStyle name="40% - Accent6 9" xfId="56025" hidden="1"/>
    <cellStyle name="40% - Accent6 9" xfId="56101" hidden="1"/>
    <cellStyle name="40% - Accent6 9" xfId="56179" hidden="1"/>
    <cellStyle name="40% - Accent6 9" xfId="56764" hidden="1"/>
    <cellStyle name="40% - Accent6 9" xfId="56840" hidden="1"/>
    <cellStyle name="40% - Accent6 9" xfId="56919" hidden="1"/>
    <cellStyle name="40% - Accent6 9" xfId="56975" hidden="1"/>
    <cellStyle name="40% - Accent6 9" xfId="56551" hidden="1"/>
    <cellStyle name="40% - Accent6 9" xfId="56475" hidden="1"/>
    <cellStyle name="40% - Accent6 9" xfId="57359" hidden="1"/>
    <cellStyle name="40% - Accent6 9" xfId="57435" hidden="1"/>
    <cellStyle name="40% - Accent6 9" xfId="57513" hidden="1"/>
    <cellStyle name="40% - Accent6 9" xfId="57564" hidden="1"/>
    <cellStyle name="40% - Accent6 9" xfId="56662" hidden="1"/>
    <cellStyle name="40% - Accent6 9" xfId="56473" hidden="1"/>
    <cellStyle name="40% - Accent6 9" xfId="57891" hidden="1"/>
    <cellStyle name="40% - Accent6 9" xfId="57967" hidden="1"/>
    <cellStyle name="40% - Accent6 9" xfId="58045" hidden="1"/>
    <cellStyle name="40% - Accent6 9" xfId="58228" hidden="1"/>
    <cellStyle name="40% - Accent6 9" xfId="58304" hidden="1"/>
    <cellStyle name="40% - Accent6 9" xfId="58382" hidden="1"/>
    <cellStyle name="40% - Accent6 9" xfId="58565" hidden="1"/>
    <cellStyle name="40% - Accent6 9" xfId="58641" hidden="1"/>
    <cellStyle name="60% - Accent1" xfId="16793" builtinId="32" hidden="1"/>
    <cellStyle name="60% - Accent2" xfId="16797" builtinId="36" hidden="1"/>
    <cellStyle name="60% - Accent3" xfId="16801" builtinId="40" hidden="1"/>
    <cellStyle name="60% - Accent4" xfId="16805" builtinId="44" hidden="1"/>
    <cellStyle name="60% - Accent5" xfId="16809" builtinId="48" hidden="1"/>
    <cellStyle name="60% - Accent6" xfId="16813" builtinId="52" hidden="1"/>
    <cellStyle name="Accent1" xfId="16790" builtinId="29" hidden="1"/>
    <cellStyle name="Accent2" xfId="16794" builtinId="33" hidden="1"/>
    <cellStyle name="Accent3" xfId="16798" builtinId="37" hidden="1"/>
    <cellStyle name="Accent4" xfId="16802" builtinId="41" hidden="1"/>
    <cellStyle name="Accent5" xfId="16806" builtinId="45" hidden="1"/>
    <cellStyle name="Accent6" xfId="16810" builtinId="49" hidden="1"/>
    <cellStyle name="Bad" xfId="16781" builtinId="27" hidden="1"/>
    <cellStyle name="Calculation" xfId="16783" builtinId="22" hidden="1"/>
    <cellStyle name="Check Cell" xfId="16785" builtinId="23" hidden="1"/>
    <cellStyle name="Comma" xfId="1" builtinId="3"/>
    <cellStyle name="Comma [0]" xfId="2" builtinId="6" customBuiltin="1"/>
    <cellStyle name="Comma [1]" xfId="5457"/>
    <cellStyle name="Comma [2]" xfId="10"/>
    <cellStyle name="Comma [4]" xfId="7"/>
    <cellStyle name="Currency" xfId="11" builtinId="4" hidden="1"/>
    <cellStyle name="Currency [0]" xfId="16778" builtinId="7" hidden="1"/>
    <cellStyle name="Currency [0] 10" xfId="560" hidden="1"/>
    <cellStyle name="Currency [0] 10" xfId="1945" hidden="1"/>
    <cellStyle name="Currency [0] 10" xfId="2263" hidden="1"/>
    <cellStyle name="Currency [0] 10" xfId="2952" hidden="1"/>
    <cellStyle name="Currency [0] 10" xfId="3269" hidden="1"/>
    <cellStyle name="Currency [0] 10" xfId="3943" hidden="1"/>
    <cellStyle name="Currency [0] 10" xfId="4663" hidden="1"/>
    <cellStyle name="Currency [0] 10" xfId="5196" hidden="1"/>
    <cellStyle name="Currency [0] 10" xfId="5880" hidden="1"/>
    <cellStyle name="Currency [0] 10" xfId="6599" hidden="1"/>
    <cellStyle name="Currency [0] 10" xfId="6771" hidden="1"/>
    <cellStyle name="Currency [0] 10" xfId="7169" hidden="1"/>
    <cellStyle name="Currency [0] 10" xfId="7314" hidden="1"/>
    <cellStyle name="Currency [0] 10" xfId="7655" hidden="1"/>
    <cellStyle name="Currency [0] 10" xfId="7992" hidden="1"/>
    <cellStyle name="Currency [0] 10" xfId="8243" hidden="1"/>
    <cellStyle name="Currency [0] 10" xfId="8672" hidden="1"/>
    <cellStyle name="Currency [0] 10" xfId="9391" hidden="1"/>
    <cellStyle name="Currency [0] 10" xfId="9563" hidden="1"/>
    <cellStyle name="Currency [0] 10" xfId="9961" hidden="1"/>
    <cellStyle name="Currency [0] 10" xfId="10106" hidden="1"/>
    <cellStyle name="Currency [0] 10" xfId="10447" hidden="1"/>
    <cellStyle name="Currency [0] 10" xfId="10784" hidden="1"/>
    <cellStyle name="Currency [0] 10" xfId="11035" hidden="1"/>
    <cellStyle name="Currency [0] 10" xfId="4984" hidden="1"/>
    <cellStyle name="Currency [0] 10" xfId="3490" hidden="1"/>
    <cellStyle name="Currency [0] 10" xfId="3168" hidden="1"/>
    <cellStyle name="Currency [0] 10" xfId="2272" hidden="1"/>
    <cellStyle name="Currency [0] 10" xfId="1954" hidden="1"/>
    <cellStyle name="Currency [0] 10" xfId="1166" hidden="1"/>
    <cellStyle name="Currency [0] 10" xfId="546" hidden="1"/>
    <cellStyle name="Currency [0] 10" xfId="11187" hidden="1"/>
    <cellStyle name="Currency [0] 10" xfId="11616" hidden="1"/>
    <cellStyle name="Currency [0] 10" xfId="12335" hidden="1"/>
    <cellStyle name="Currency [0] 10" xfId="12507" hidden="1"/>
    <cellStyle name="Currency [0] 10" xfId="12905" hidden="1"/>
    <cellStyle name="Currency [0] 10" xfId="13050" hidden="1"/>
    <cellStyle name="Currency [0] 10" xfId="13391" hidden="1"/>
    <cellStyle name="Currency [0] 10" xfId="13728" hidden="1"/>
    <cellStyle name="Currency [0] 10" xfId="13979" hidden="1"/>
    <cellStyle name="Currency [0] 10" xfId="14408" hidden="1"/>
    <cellStyle name="Currency [0] 10" xfId="15127" hidden="1"/>
    <cellStyle name="Currency [0] 10" xfId="15299" hidden="1"/>
    <cellStyle name="Currency [0] 10" xfId="15697" hidden="1"/>
    <cellStyle name="Currency [0] 10" xfId="15842" hidden="1"/>
    <cellStyle name="Currency [0] 10" xfId="16183" hidden="1"/>
    <cellStyle name="Currency [0] 10" xfId="16520" hidden="1"/>
    <cellStyle name="Currency [0] 10" xfId="16771" hidden="1"/>
    <cellStyle name="Currency [0] 10" xfId="17241" hidden="1"/>
    <cellStyle name="Currency [0] 10" xfId="17960" hidden="1"/>
    <cellStyle name="Currency [0] 10" xfId="18132" hidden="1"/>
    <cellStyle name="Currency [0] 10" xfId="18530" hidden="1"/>
    <cellStyle name="Currency [0] 10" xfId="18675" hidden="1"/>
    <cellStyle name="Currency [0] 10" xfId="19016" hidden="1"/>
    <cellStyle name="Currency [0] 10" xfId="19353" hidden="1"/>
    <cellStyle name="Currency [0] 10" xfId="19604" hidden="1"/>
    <cellStyle name="Currency [0] 10" xfId="20034" hidden="1"/>
    <cellStyle name="Currency [0] 10" xfId="20753" hidden="1"/>
    <cellStyle name="Currency [0] 10" xfId="20925" hidden="1"/>
    <cellStyle name="Currency [0] 10" xfId="21323" hidden="1"/>
    <cellStyle name="Currency [0] 10" xfId="21468" hidden="1"/>
    <cellStyle name="Currency [0] 10" xfId="21809" hidden="1"/>
    <cellStyle name="Currency [0] 10" xfId="22146" hidden="1"/>
    <cellStyle name="Currency [0] 10" xfId="22397" hidden="1"/>
    <cellStyle name="Currency [0] 10" xfId="22826" hidden="1"/>
    <cellStyle name="Currency [0] 10" xfId="23545" hidden="1"/>
    <cellStyle name="Currency [0] 10" xfId="23717" hidden="1"/>
    <cellStyle name="Currency [0] 10" xfId="24115" hidden="1"/>
    <cellStyle name="Currency [0] 10" xfId="24260" hidden="1"/>
    <cellStyle name="Currency [0] 10" xfId="24601" hidden="1"/>
    <cellStyle name="Currency [0] 10" xfId="24938" hidden="1"/>
    <cellStyle name="Currency [0] 10" xfId="25189" hidden="1"/>
    <cellStyle name="Currency [0] 10" xfId="25619" hidden="1"/>
    <cellStyle name="Currency [0] 10" xfId="26338" hidden="1"/>
    <cellStyle name="Currency [0] 10" xfId="26510" hidden="1"/>
    <cellStyle name="Currency [0] 10" xfId="26908" hidden="1"/>
    <cellStyle name="Currency [0] 10" xfId="27053" hidden="1"/>
    <cellStyle name="Currency [0] 10" xfId="27394" hidden="1"/>
    <cellStyle name="Currency [0] 10" xfId="27731" hidden="1"/>
    <cellStyle name="Currency [0] 10" xfId="27982" hidden="1"/>
    <cellStyle name="Currency [0] 10" xfId="28412" hidden="1"/>
    <cellStyle name="Currency [0] 10" xfId="29131" hidden="1"/>
    <cellStyle name="Currency [0] 10" xfId="29303" hidden="1"/>
    <cellStyle name="Currency [0] 10" xfId="29701" hidden="1"/>
    <cellStyle name="Currency [0] 10" xfId="29846" hidden="1"/>
    <cellStyle name="Currency [0] 10" xfId="30187" hidden="1"/>
    <cellStyle name="Currency [0] 10" xfId="30524" hidden="1"/>
    <cellStyle name="Currency [0] 10" xfId="30775" hidden="1"/>
    <cellStyle name="Currency [0] 10" xfId="31204" hidden="1"/>
    <cellStyle name="Currency [0] 10" xfId="31923" hidden="1"/>
    <cellStyle name="Currency [0] 10" xfId="32095" hidden="1"/>
    <cellStyle name="Currency [0] 10" xfId="32493" hidden="1"/>
    <cellStyle name="Currency [0] 10" xfId="32638" hidden="1"/>
    <cellStyle name="Currency [0] 10" xfId="32979" hidden="1"/>
    <cellStyle name="Currency [0] 10" xfId="33316" hidden="1"/>
    <cellStyle name="Currency [0] 10" xfId="33567" hidden="1"/>
    <cellStyle name="Currency [0] 10" xfId="33995" hidden="1"/>
    <cellStyle name="Currency [0] 10" xfId="34714" hidden="1"/>
    <cellStyle name="Currency [0] 10" xfId="34886" hidden="1"/>
    <cellStyle name="Currency [0] 10" xfId="35284" hidden="1"/>
    <cellStyle name="Currency [0] 10" xfId="35429" hidden="1"/>
    <cellStyle name="Currency [0] 10" xfId="35770" hidden="1"/>
    <cellStyle name="Currency [0] 10" xfId="36107" hidden="1"/>
    <cellStyle name="Currency [0] 10" xfId="36358" hidden="1"/>
    <cellStyle name="Currency [0] 10" xfId="36787" hidden="1"/>
    <cellStyle name="Currency [0] 10" xfId="37506" hidden="1"/>
    <cellStyle name="Currency [0] 10" xfId="37678" hidden="1"/>
    <cellStyle name="Currency [0] 10" xfId="38076" hidden="1"/>
    <cellStyle name="Currency [0] 10" xfId="38221" hidden="1"/>
    <cellStyle name="Currency [0] 10" xfId="38562" hidden="1"/>
    <cellStyle name="Currency [0] 10" xfId="38899" hidden="1"/>
    <cellStyle name="Currency [0] 10" xfId="39150" hidden="1"/>
    <cellStyle name="Currency [0] 10" xfId="39579" hidden="1"/>
    <cellStyle name="Currency [0] 10" xfId="40298" hidden="1"/>
    <cellStyle name="Currency [0] 10" xfId="40470" hidden="1"/>
    <cellStyle name="Currency [0] 10" xfId="40868" hidden="1"/>
    <cellStyle name="Currency [0] 10" xfId="41013" hidden="1"/>
    <cellStyle name="Currency [0] 10" xfId="41354" hidden="1"/>
    <cellStyle name="Currency [0] 10" xfId="41691" hidden="1"/>
    <cellStyle name="Currency [0] 10" xfId="41942" hidden="1"/>
    <cellStyle name="Currency [0] 10" xfId="42369" hidden="1"/>
    <cellStyle name="Currency [0] 10" xfId="43088" hidden="1"/>
    <cellStyle name="Currency [0] 10" xfId="43260" hidden="1"/>
    <cellStyle name="Currency [0] 10" xfId="43658" hidden="1"/>
    <cellStyle name="Currency [0] 10" xfId="43803" hidden="1"/>
    <cellStyle name="Currency [0] 10" xfId="44144" hidden="1"/>
    <cellStyle name="Currency [0] 10" xfId="44481" hidden="1"/>
    <cellStyle name="Currency [0] 10" xfId="44732" hidden="1"/>
    <cellStyle name="Currency [0] 10" xfId="45161" hidden="1"/>
    <cellStyle name="Currency [0] 10" xfId="45880" hidden="1"/>
    <cellStyle name="Currency [0] 10" xfId="46052" hidden="1"/>
    <cellStyle name="Currency [0] 10" xfId="46450" hidden="1"/>
    <cellStyle name="Currency [0] 10" xfId="46595" hidden="1"/>
    <cellStyle name="Currency [0] 10" xfId="46936" hidden="1"/>
    <cellStyle name="Currency [0] 10" xfId="47273" hidden="1"/>
    <cellStyle name="Currency [0] 10" xfId="47524" hidden="1"/>
    <cellStyle name="Currency [0] 10" xfId="47953" hidden="1"/>
    <cellStyle name="Currency [0] 10" xfId="48672" hidden="1"/>
    <cellStyle name="Currency [0] 10" xfId="48844" hidden="1"/>
    <cellStyle name="Currency [0] 10" xfId="49242" hidden="1"/>
    <cellStyle name="Currency [0] 10" xfId="49387" hidden="1"/>
    <cellStyle name="Currency [0] 10" xfId="49728" hidden="1"/>
    <cellStyle name="Currency [0] 10" xfId="50065" hidden="1"/>
    <cellStyle name="Currency [0] 10" xfId="50316" hidden="1"/>
    <cellStyle name="Currency [0] 10" xfId="50743" hidden="1"/>
    <cellStyle name="Currency [0] 10" xfId="51462" hidden="1"/>
    <cellStyle name="Currency [0] 10" xfId="51634" hidden="1"/>
    <cellStyle name="Currency [0] 10" xfId="52032" hidden="1"/>
    <cellStyle name="Currency [0] 10" xfId="52177" hidden="1"/>
    <cellStyle name="Currency [0] 10" xfId="52518" hidden="1"/>
    <cellStyle name="Currency [0] 10" xfId="52855" hidden="1"/>
    <cellStyle name="Currency [0] 10" xfId="53106" hidden="1"/>
    <cellStyle name="Currency [0] 10" xfId="53535" hidden="1"/>
    <cellStyle name="Currency [0] 10" xfId="54254" hidden="1"/>
    <cellStyle name="Currency [0] 10" xfId="54426" hidden="1"/>
    <cellStyle name="Currency [0] 10" xfId="54824" hidden="1"/>
    <cellStyle name="Currency [0] 10" xfId="54969" hidden="1"/>
    <cellStyle name="Currency [0] 10" xfId="55310" hidden="1"/>
    <cellStyle name="Currency [0] 10" xfId="55647" hidden="1"/>
    <cellStyle name="Currency [0] 10" xfId="55898" hidden="1"/>
    <cellStyle name="Currency [0] 10" xfId="56327" hidden="1"/>
    <cellStyle name="Currency [0] 10" xfId="57046" hidden="1"/>
    <cellStyle name="Currency [0] 10" xfId="57218" hidden="1"/>
    <cellStyle name="Currency [0] 10" xfId="57616" hidden="1"/>
    <cellStyle name="Currency [0] 10" xfId="57761" hidden="1"/>
    <cellStyle name="Currency [0] 10" xfId="58102" hidden="1"/>
    <cellStyle name="Currency [0] 10" xfId="58439" hidden="1"/>
    <cellStyle name="Currency [0] 10" xfId="58690" hidden="1"/>
    <cellStyle name="Currency [0] 11" xfId="563" hidden="1"/>
    <cellStyle name="Currency [0] 11" xfId="1951" hidden="1"/>
    <cellStyle name="Currency [0] 11" xfId="2267" hidden="1"/>
    <cellStyle name="Currency [0] 11" xfId="3041" hidden="1"/>
    <cellStyle name="Currency [0] 11" xfId="3270" hidden="1"/>
    <cellStyle name="Currency [0] 11" xfId="3952" hidden="1"/>
    <cellStyle name="Currency [0] 11" xfId="4669" hidden="1"/>
    <cellStyle name="Currency [0] 11" xfId="5205" hidden="1"/>
    <cellStyle name="Currency [0] 11" xfId="5881" hidden="1"/>
    <cellStyle name="Currency [0] 11" xfId="6602" hidden="1"/>
    <cellStyle name="Currency [0] 11" xfId="6773" hidden="1"/>
    <cellStyle name="Currency [0] 11" xfId="7170" hidden="1"/>
    <cellStyle name="Currency [0] 11" xfId="7315" hidden="1"/>
    <cellStyle name="Currency [0] 11" xfId="7656" hidden="1"/>
    <cellStyle name="Currency [0] 11" xfId="7993" hidden="1"/>
    <cellStyle name="Currency [0] 11" xfId="8244" hidden="1"/>
    <cellStyle name="Currency [0] 11" xfId="8673" hidden="1"/>
    <cellStyle name="Currency [0] 11" xfId="9394" hidden="1"/>
    <cellStyle name="Currency [0] 11" xfId="9565" hidden="1"/>
    <cellStyle name="Currency [0] 11" xfId="9962" hidden="1"/>
    <cellStyle name="Currency [0] 11" xfId="10107" hidden="1"/>
    <cellStyle name="Currency [0] 11" xfId="10448" hidden="1"/>
    <cellStyle name="Currency [0] 11" xfId="10785" hidden="1"/>
    <cellStyle name="Currency [0] 11" xfId="11036" hidden="1"/>
    <cellStyle name="Currency [0] 11" xfId="4958" hidden="1"/>
    <cellStyle name="Currency [0] 11" xfId="3486" hidden="1"/>
    <cellStyle name="Currency [0] 11" xfId="3166" hidden="1"/>
    <cellStyle name="Currency [0] 11" xfId="2269" hidden="1"/>
    <cellStyle name="Currency [0] 11" xfId="1952" hidden="1"/>
    <cellStyle name="Currency [0] 11" xfId="1148" hidden="1"/>
    <cellStyle name="Currency [0] 11" xfId="544" hidden="1"/>
    <cellStyle name="Currency [0] 11" xfId="11188" hidden="1"/>
    <cellStyle name="Currency [0] 11" xfId="11617" hidden="1"/>
    <cellStyle name="Currency [0] 11" xfId="12338" hidden="1"/>
    <cellStyle name="Currency [0] 11" xfId="12509" hidden="1"/>
    <cellStyle name="Currency [0] 11" xfId="12906" hidden="1"/>
    <cellStyle name="Currency [0] 11" xfId="13051" hidden="1"/>
    <cellStyle name="Currency [0] 11" xfId="13392" hidden="1"/>
    <cellStyle name="Currency [0] 11" xfId="13729" hidden="1"/>
    <cellStyle name="Currency [0] 11" xfId="13980" hidden="1"/>
    <cellStyle name="Currency [0] 11" xfId="14409" hidden="1"/>
    <cellStyle name="Currency [0] 11" xfId="15130" hidden="1"/>
    <cellStyle name="Currency [0] 11" xfId="15301" hidden="1"/>
    <cellStyle name="Currency [0] 11" xfId="15698" hidden="1"/>
    <cellStyle name="Currency [0] 11" xfId="15843" hidden="1"/>
    <cellStyle name="Currency [0] 11" xfId="16184" hidden="1"/>
    <cellStyle name="Currency [0] 11" xfId="16521" hidden="1"/>
    <cellStyle name="Currency [0] 11" xfId="16772" hidden="1"/>
    <cellStyle name="Currency [0] 11" xfId="17242" hidden="1"/>
    <cellStyle name="Currency [0] 11" xfId="17963" hidden="1"/>
    <cellStyle name="Currency [0] 11" xfId="18134" hidden="1"/>
    <cellStyle name="Currency [0] 11" xfId="18531" hidden="1"/>
    <cellStyle name="Currency [0] 11" xfId="18676" hidden="1"/>
    <cellStyle name="Currency [0] 11" xfId="19017" hidden="1"/>
    <cellStyle name="Currency [0] 11" xfId="19354" hidden="1"/>
    <cellStyle name="Currency [0] 11" xfId="19605" hidden="1"/>
    <cellStyle name="Currency [0] 11" xfId="20035" hidden="1"/>
    <cellStyle name="Currency [0] 11" xfId="20756" hidden="1"/>
    <cellStyle name="Currency [0] 11" xfId="20927" hidden="1"/>
    <cellStyle name="Currency [0] 11" xfId="21324" hidden="1"/>
    <cellStyle name="Currency [0] 11" xfId="21469" hidden="1"/>
    <cellStyle name="Currency [0] 11" xfId="21810" hidden="1"/>
    <cellStyle name="Currency [0] 11" xfId="22147" hidden="1"/>
    <cellStyle name="Currency [0] 11" xfId="22398" hidden="1"/>
    <cellStyle name="Currency [0] 11" xfId="22827" hidden="1"/>
    <cellStyle name="Currency [0] 11" xfId="23548" hidden="1"/>
    <cellStyle name="Currency [0] 11" xfId="23719" hidden="1"/>
    <cellStyle name="Currency [0] 11" xfId="24116" hidden="1"/>
    <cellStyle name="Currency [0] 11" xfId="24261" hidden="1"/>
    <cellStyle name="Currency [0] 11" xfId="24602" hidden="1"/>
    <cellStyle name="Currency [0] 11" xfId="24939" hidden="1"/>
    <cellStyle name="Currency [0] 11" xfId="25190" hidden="1"/>
    <cellStyle name="Currency [0] 11" xfId="25620" hidden="1"/>
    <cellStyle name="Currency [0] 11" xfId="26341" hidden="1"/>
    <cellStyle name="Currency [0] 11" xfId="26512" hidden="1"/>
    <cellStyle name="Currency [0] 11" xfId="26909" hidden="1"/>
    <cellStyle name="Currency [0] 11" xfId="27054" hidden="1"/>
    <cellStyle name="Currency [0] 11" xfId="27395" hidden="1"/>
    <cellStyle name="Currency [0] 11" xfId="27732" hidden="1"/>
    <cellStyle name="Currency [0] 11" xfId="27983" hidden="1"/>
    <cellStyle name="Currency [0] 11" xfId="28413" hidden="1"/>
    <cellStyle name="Currency [0] 11" xfId="29134" hidden="1"/>
    <cellStyle name="Currency [0] 11" xfId="29305" hidden="1"/>
    <cellStyle name="Currency [0] 11" xfId="29702" hidden="1"/>
    <cellStyle name="Currency [0] 11" xfId="29847" hidden="1"/>
    <cellStyle name="Currency [0] 11" xfId="30188" hidden="1"/>
    <cellStyle name="Currency [0] 11" xfId="30525" hidden="1"/>
    <cellStyle name="Currency [0] 11" xfId="30776" hidden="1"/>
    <cellStyle name="Currency [0] 11" xfId="31205" hidden="1"/>
    <cellStyle name="Currency [0] 11" xfId="31926" hidden="1"/>
    <cellStyle name="Currency [0] 11" xfId="32097" hidden="1"/>
    <cellStyle name="Currency [0] 11" xfId="32494" hidden="1"/>
    <cellStyle name="Currency [0] 11" xfId="32639" hidden="1"/>
    <cellStyle name="Currency [0] 11" xfId="32980" hidden="1"/>
    <cellStyle name="Currency [0] 11" xfId="33317" hidden="1"/>
    <cellStyle name="Currency [0] 11" xfId="33568" hidden="1"/>
    <cellStyle name="Currency [0] 11" xfId="33996" hidden="1"/>
    <cellStyle name="Currency [0] 11" xfId="34717" hidden="1"/>
    <cellStyle name="Currency [0] 11" xfId="34888" hidden="1"/>
    <cellStyle name="Currency [0] 11" xfId="35285" hidden="1"/>
    <cellStyle name="Currency [0] 11" xfId="35430" hidden="1"/>
    <cellStyle name="Currency [0] 11" xfId="35771" hidden="1"/>
    <cellStyle name="Currency [0] 11" xfId="36108" hidden="1"/>
    <cellStyle name="Currency [0] 11" xfId="36359" hidden="1"/>
    <cellStyle name="Currency [0] 11" xfId="36788" hidden="1"/>
    <cellStyle name="Currency [0] 11" xfId="37509" hidden="1"/>
    <cellStyle name="Currency [0] 11" xfId="37680" hidden="1"/>
    <cellStyle name="Currency [0] 11" xfId="38077" hidden="1"/>
    <cellStyle name="Currency [0] 11" xfId="38222" hidden="1"/>
    <cellStyle name="Currency [0] 11" xfId="38563" hidden="1"/>
    <cellStyle name="Currency [0] 11" xfId="38900" hidden="1"/>
    <cellStyle name="Currency [0] 11" xfId="39151" hidden="1"/>
    <cellStyle name="Currency [0] 11" xfId="39580" hidden="1"/>
    <cellStyle name="Currency [0] 11" xfId="40301" hidden="1"/>
    <cellStyle name="Currency [0] 11" xfId="40472" hidden="1"/>
    <cellStyle name="Currency [0] 11" xfId="40869" hidden="1"/>
    <cellStyle name="Currency [0] 11" xfId="41014" hidden="1"/>
    <cellStyle name="Currency [0] 11" xfId="41355" hidden="1"/>
    <cellStyle name="Currency [0] 11" xfId="41692" hidden="1"/>
    <cellStyle name="Currency [0] 11" xfId="41943" hidden="1"/>
    <cellStyle name="Currency [0] 11" xfId="42370" hidden="1"/>
    <cellStyle name="Currency [0] 11" xfId="43091" hidden="1"/>
    <cellStyle name="Currency [0] 11" xfId="43262" hidden="1"/>
    <cellStyle name="Currency [0] 11" xfId="43659" hidden="1"/>
    <cellStyle name="Currency [0] 11" xfId="43804" hidden="1"/>
    <cellStyle name="Currency [0] 11" xfId="44145" hidden="1"/>
    <cellStyle name="Currency [0] 11" xfId="44482" hidden="1"/>
    <cellStyle name="Currency [0] 11" xfId="44733" hidden="1"/>
    <cellStyle name="Currency [0] 11" xfId="45162" hidden="1"/>
    <cellStyle name="Currency [0] 11" xfId="45883" hidden="1"/>
    <cellStyle name="Currency [0] 11" xfId="46054" hidden="1"/>
    <cellStyle name="Currency [0] 11" xfId="46451" hidden="1"/>
    <cellStyle name="Currency [0] 11" xfId="46596" hidden="1"/>
    <cellStyle name="Currency [0] 11" xfId="46937" hidden="1"/>
    <cellStyle name="Currency [0] 11" xfId="47274" hidden="1"/>
    <cellStyle name="Currency [0] 11" xfId="47525" hidden="1"/>
    <cellStyle name="Currency [0] 11" xfId="47954" hidden="1"/>
    <cellStyle name="Currency [0] 11" xfId="48675" hidden="1"/>
    <cellStyle name="Currency [0] 11" xfId="48846" hidden="1"/>
    <cellStyle name="Currency [0] 11" xfId="49243" hidden="1"/>
    <cellStyle name="Currency [0] 11" xfId="49388" hidden="1"/>
    <cellStyle name="Currency [0] 11" xfId="49729" hidden="1"/>
    <cellStyle name="Currency [0] 11" xfId="50066" hidden="1"/>
    <cellStyle name="Currency [0] 11" xfId="50317" hidden="1"/>
    <cellStyle name="Currency [0] 11" xfId="50744" hidden="1"/>
    <cellStyle name="Currency [0] 11" xfId="51465" hidden="1"/>
    <cellStyle name="Currency [0] 11" xfId="51636" hidden="1"/>
    <cellStyle name="Currency [0] 11" xfId="52033" hidden="1"/>
    <cellStyle name="Currency [0] 11" xfId="52178" hidden="1"/>
    <cellStyle name="Currency [0] 11" xfId="52519" hidden="1"/>
    <cellStyle name="Currency [0] 11" xfId="52856" hidden="1"/>
    <cellStyle name="Currency [0] 11" xfId="53107" hidden="1"/>
    <cellStyle name="Currency [0] 11" xfId="53536" hidden="1"/>
    <cellStyle name="Currency [0] 11" xfId="54257" hidden="1"/>
    <cellStyle name="Currency [0] 11" xfId="54428" hidden="1"/>
    <cellStyle name="Currency [0] 11" xfId="54825" hidden="1"/>
    <cellStyle name="Currency [0] 11" xfId="54970" hidden="1"/>
    <cellStyle name="Currency [0] 11" xfId="55311" hidden="1"/>
    <cellStyle name="Currency [0] 11" xfId="55648" hidden="1"/>
    <cellStyle name="Currency [0] 11" xfId="55899" hidden="1"/>
    <cellStyle name="Currency [0] 11" xfId="56328" hidden="1"/>
    <cellStyle name="Currency [0] 11" xfId="57049" hidden="1"/>
    <cellStyle name="Currency [0] 11" xfId="57220" hidden="1"/>
    <cellStyle name="Currency [0] 11" xfId="57617" hidden="1"/>
    <cellStyle name="Currency [0] 11" xfId="57762" hidden="1"/>
    <cellStyle name="Currency [0] 11" xfId="58103" hidden="1"/>
    <cellStyle name="Currency [0] 11" xfId="58440" hidden="1"/>
    <cellStyle name="Currency [0] 11" xfId="58691" hidden="1"/>
    <cellStyle name="Currency [0] 12" xfId="559" hidden="1"/>
    <cellStyle name="Currency [0] 12" xfId="1943" hidden="1"/>
    <cellStyle name="Currency [0] 12" xfId="2260" hidden="1"/>
    <cellStyle name="Currency [0] 12" xfId="2951" hidden="1"/>
    <cellStyle name="Currency [0] 12" xfId="3268" hidden="1"/>
    <cellStyle name="Currency [0] 12" xfId="3940" hidden="1"/>
    <cellStyle name="Currency [0] 12" xfId="4661" hidden="1"/>
    <cellStyle name="Currency [0] 12" xfId="5192" hidden="1"/>
    <cellStyle name="Currency [0] 12" xfId="5879" hidden="1"/>
    <cellStyle name="Currency [0] 12" xfId="6597" hidden="1"/>
    <cellStyle name="Currency [0] 12" xfId="6769" hidden="1"/>
    <cellStyle name="Currency [0] 12" xfId="7168" hidden="1"/>
    <cellStyle name="Currency [0] 12" xfId="7313" hidden="1"/>
    <cellStyle name="Currency [0] 12" xfId="7654" hidden="1"/>
    <cellStyle name="Currency [0] 12" xfId="7991" hidden="1"/>
    <cellStyle name="Currency [0] 12" xfId="8242" hidden="1"/>
    <cellStyle name="Currency [0] 12" xfId="8671" hidden="1"/>
    <cellStyle name="Currency [0] 12" xfId="9389" hidden="1"/>
    <cellStyle name="Currency [0] 12" xfId="9561" hidden="1"/>
    <cellStyle name="Currency [0] 12" xfId="9960" hidden="1"/>
    <cellStyle name="Currency [0] 12" xfId="10105" hidden="1"/>
    <cellStyle name="Currency [0] 12" xfId="10446" hidden="1"/>
    <cellStyle name="Currency [0] 12" xfId="10783" hidden="1"/>
    <cellStyle name="Currency [0] 12" xfId="11034" hidden="1"/>
    <cellStyle name="Currency [0] 12" xfId="4993" hidden="1"/>
    <cellStyle name="Currency [0] 12" xfId="3492" hidden="1"/>
    <cellStyle name="Currency [0] 12" xfId="3170" hidden="1"/>
    <cellStyle name="Currency [0] 12" xfId="2276" hidden="1"/>
    <cellStyle name="Currency [0] 12" xfId="1955" hidden="1"/>
    <cellStyle name="Currency [0] 12" xfId="1176" hidden="1"/>
    <cellStyle name="Currency [0] 12" xfId="548" hidden="1"/>
    <cellStyle name="Currency [0] 12" xfId="11186" hidden="1"/>
    <cellStyle name="Currency [0] 12" xfId="11615" hidden="1"/>
    <cellStyle name="Currency [0] 12" xfId="12333" hidden="1"/>
    <cellStyle name="Currency [0] 12" xfId="12505" hidden="1"/>
    <cellStyle name="Currency [0] 12" xfId="12904" hidden="1"/>
    <cellStyle name="Currency [0] 12" xfId="13049" hidden="1"/>
    <cellStyle name="Currency [0] 12" xfId="13390" hidden="1"/>
    <cellStyle name="Currency [0] 12" xfId="13727" hidden="1"/>
    <cellStyle name="Currency [0] 12" xfId="13978" hidden="1"/>
    <cellStyle name="Currency [0] 12" xfId="14407" hidden="1"/>
    <cellStyle name="Currency [0] 12" xfId="15125" hidden="1"/>
    <cellStyle name="Currency [0] 12" xfId="15297" hidden="1"/>
    <cellStyle name="Currency [0] 12" xfId="15696" hidden="1"/>
    <cellStyle name="Currency [0] 12" xfId="15841" hidden="1"/>
    <cellStyle name="Currency [0] 12" xfId="16182" hidden="1"/>
    <cellStyle name="Currency [0] 12" xfId="16519" hidden="1"/>
    <cellStyle name="Currency [0] 12" xfId="16770" hidden="1"/>
    <cellStyle name="Currency [0] 12" xfId="17240" hidden="1"/>
    <cellStyle name="Currency [0] 12" xfId="17958" hidden="1"/>
    <cellStyle name="Currency [0] 12" xfId="18130" hidden="1"/>
    <cellStyle name="Currency [0] 12" xfId="18529" hidden="1"/>
    <cellStyle name="Currency [0] 12" xfId="18674" hidden="1"/>
    <cellStyle name="Currency [0] 12" xfId="19015" hidden="1"/>
    <cellStyle name="Currency [0] 12" xfId="19352" hidden="1"/>
    <cellStyle name="Currency [0] 12" xfId="19603" hidden="1"/>
    <cellStyle name="Currency [0] 12" xfId="20033" hidden="1"/>
    <cellStyle name="Currency [0] 12" xfId="20751" hidden="1"/>
    <cellStyle name="Currency [0] 12" xfId="20923" hidden="1"/>
    <cellStyle name="Currency [0] 12" xfId="21322" hidden="1"/>
    <cellStyle name="Currency [0] 12" xfId="21467" hidden="1"/>
    <cellStyle name="Currency [0] 12" xfId="21808" hidden="1"/>
    <cellStyle name="Currency [0] 12" xfId="22145" hidden="1"/>
    <cellStyle name="Currency [0] 12" xfId="22396" hidden="1"/>
    <cellStyle name="Currency [0] 12" xfId="22825" hidden="1"/>
    <cellStyle name="Currency [0] 12" xfId="23543" hidden="1"/>
    <cellStyle name="Currency [0] 12" xfId="23715" hidden="1"/>
    <cellStyle name="Currency [0] 12" xfId="24114" hidden="1"/>
    <cellStyle name="Currency [0] 12" xfId="24259" hidden="1"/>
    <cellStyle name="Currency [0] 12" xfId="24600" hidden="1"/>
    <cellStyle name="Currency [0] 12" xfId="24937" hidden="1"/>
    <cellStyle name="Currency [0] 12" xfId="25188" hidden="1"/>
    <cellStyle name="Currency [0] 12" xfId="25618" hidden="1"/>
    <cellStyle name="Currency [0] 12" xfId="26336" hidden="1"/>
    <cellStyle name="Currency [0] 12" xfId="26508" hidden="1"/>
    <cellStyle name="Currency [0] 12" xfId="26907" hidden="1"/>
    <cellStyle name="Currency [0] 12" xfId="27052" hidden="1"/>
    <cellStyle name="Currency [0] 12" xfId="27393" hidden="1"/>
    <cellStyle name="Currency [0] 12" xfId="27730" hidden="1"/>
    <cellStyle name="Currency [0] 12" xfId="27981" hidden="1"/>
    <cellStyle name="Currency [0] 12" xfId="28411" hidden="1"/>
    <cellStyle name="Currency [0] 12" xfId="29129" hidden="1"/>
    <cellStyle name="Currency [0] 12" xfId="29301" hidden="1"/>
    <cellStyle name="Currency [0] 12" xfId="29700" hidden="1"/>
    <cellStyle name="Currency [0] 12" xfId="29845" hidden="1"/>
    <cellStyle name="Currency [0] 12" xfId="30186" hidden="1"/>
    <cellStyle name="Currency [0] 12" xfId="30523" hidden="1"/>
    <cellStyle name="Currency [0] 12" xfId="30774" hidden="1"/>
    <cellStyle name="Currency [0] 12" xfId="31203" hidden="1"/>
    <cellStyle name="Currency [0] 12" xfId="31921" hidden="1"/>
    <cellStyle name="Currency [0] 12" xfId="32093" hidden="1"/>
    <cellStyle name="Currency [0] 12" xfId="32492" hidden="1"/>
    <cellStyle name="Currency [0] 12" xfId="32637" hidden="1"/>
    <cellStyle name="Currency [0] 12" xfId="32978" hidden="1"/>
    <cellStyle name="Currency [0] 12" xfId="33315" hidden="1"/>
    <cellStyle name="Currency [0] 12" xfId="33566" hidden="1"/>
    <cellStyle name="Currency [0] 12" xfId="33994" hidden="1"/>
    <cellStyle name="Currency [0] 12" xfId="34712" hidden="1"/>
    <cellStyle name="Currency [0] 12" xfId="34884" hidden="1"/>
    <cellStyle name="Currency [0] 12" xfId="35283" hidden="1"/>
    <cellStyle name="Currency [0] 12" xfId="35428" hidden="1"/>
    <cellStyle name="Currency [0] 12" xfId="35769" hidden="1"/>
    <cellStyle name="Currency [0] 12" xfId="36106" hidden="1"/>
    <cellStyle name="Currency [0] 12" xfId="36357" hidden="1"/>
    <cellStyle name="Currency [0] 12" xfId="36786" hidden="1"/>
    <cellStyle name="Currency [0] 12" xfId="37504" hidden="1"/>
    <cellStyle name="Currency [0] 12" xfId="37676" hidden="1"/>
    <cellStyle name="Currency [0] 12" xfId="38075" hidden="1"/>
    <cellStyle name="Currency [0] 12" xfId="38220" hidden="1"/>
    <cellStyle name="Currency [0] 12" xfId="38561" hidden="1"/>
    <cellStyle name="Currency [0] 12" xfId="38898" hidden="1"/>
    <cellStyle name="Currency [0] 12" xfId="39149" hidden="1"/>
    <cellStyle name="Currency [0] 12" xfId="39578" hidden="1"/>
    <cellStyle name="Currency [0] 12" xfId="40296" hidden="1"/>
    <cellStyle name="Currency [0] 12" xfId="40468" hidden="1"/>
    <cellStyle name="Currency [0] 12" xfId="40867" hidden="1"/>
    <cellStyle name="Currency [0] 12" xfId="41012" hidden="1"/>
    <cellStyle name="Currency [0] 12" xfId="41353" hidden="1"/>
    <cellStyle name="Currency [0] 12" xfId="41690" hidden="1"/>
    <cellStyle name="Currency [0] 12" xfId="41941" hidden="1"/>
    <cellStyle name="Currency [0] 12" xfId="42368" hidden="1"/>
    <cellStyle name="Currency [0] 12" xfId="43086" hidden="1"/>
    <cellStyle name="Currency [0] 12" xfId="43258" hidden="1"/>
    <cellStyle name="Currency [0] 12" xfId="43657" hidden="1"/>
    <cellStyle name="Currency [0] 12" xfId="43802" hidden="1"/>
    <cellStyle name="Currency [0] 12" xfId="44143" hidden="1"/>
    <cellStyle name="Currency [0] 12" xfId="44480" hidden="1"/>
    <cellStyle name="Currency [0] 12" xfId="44731" hidden="1"/>
    <cellStyle name="Currency [0] 12" xfId="45160" hidden="1"/>
    <cellStyle name="Currency [0] 12" xfId="45878" hidden="1"/>
    <cellStyle name="Currency [0] 12" xfId="46050" hidden="1"/>
    <cellStyle name="Currency [0] 12" xfId="46449" hidden="1"/>
    <cellStyle name="Currency [0] 12" xfId="46594" hidden="1"/>
    <cellStyle name="Currency [0] 12" xfId="46935" hidden="1"/>
    <cellStyle name="Currency [0] 12" xfId="47272" hidden="1"/>
    <cellStyle name="Currency [0] 12" xfId="47523" hidden="1"/>
    <cellStyle name="Currency [0] 12" xfId="47952" hidden="1"/>
    <cellStyle name="Currency [0] 12" xfId="48670" hidden="1"/>
    <cellStyle name="Currency [0] 12" xfId="48842" hidden="1"/>
    <cellStyle name="Currency [0] 12" xfId="49241" hidden="1"/>
    <cellStyle name="Currency [0] 12" xfId="49386" hidden="1"/>
    <cellStyle name="Currency [0] 12" xfId="49727" hidden="1"/>
    <cellStyle name="Currency [0] 12" xfId="50064" hidden="1"/>
    <cellStyle name="Currency [0] 12" xfId="50315" hidden="1"/>
    <cellStyle name="Currency [0] 12" xfId="50742" hidden="1"/>
    <cellStyle name="Currency [0] 12" xfId="51460" hidden="1"/>
    <cellStyle name="Currency [0] 12" xfId="51632" hidden="1"/>
    <cellStyle name="Currency [0] 12" xfId="52031" hidden="1"/>
    <cellStyle name="Currency [0] 12" xfId="52176" hidden="1"/>
    <cellStyle name="Currency [0] 12" xfId="52517" hidden="1"/>
    <cellStyle name="Currency [0] 12" xfId="52854" hidden="1"/>
    <cellStyle name="Currency [0] 12" xfId="53105" hidden="1"/>
    <cellStyle name="Currency [0] 12" xfId="53534" hidden="1"/>
    <cellStyle name="Currency [0] 12" xfId="54252" hidden="1"/>
    <cellStyle name="Currency [0] 12" xfId="54424" hidden="1"/>
    <cellStyle name="Currency [0] 12" xfId="54823" hidden="1"/>
    <cellStyle name="Currency [0] 12" xfId="54968" hidden="1"/>
    <cellStyle name="Currency [0] 12" xfId="55309" hidden="1"/>
    <cellStyle name="Currency [0] 12" xfId="55646" hidden="1"/>
    <cellStyle name="Currency [0] 12" xfId="55897" hidden="1"/>
    <cellStyle name="Currency [0] 12" xfId="56326" hidden="1"/>
    <cellStyle name="Currency [0] 12" xfId="57044" hidden="1"/>
    <cellStyle name="Currency [0] 12" xfId="57216" hidden="1"/>
    <cellStyle name="Currency [0] 12" xfId="57615" hidden="1"/>
    <cellStyle name="Currency [0] 12" xfId="57760" hidden="1"/>
    <cellStyle name="Currency [0] 12" xfId="58101" hidden="1"/>
    <cellStyle name="Currency [0] 12" xfId="58438" hidden="1"/>
    <cellStyle name="Currency [0] 12" xfId="58689" hidden="1"/>
    <cellStyle name="Currency [0] 13" xfId="566" hidden="1"/>
    <cellStyle name="Currency [0] 13" xfId="1953" hidden="1"/>
    <cellStyle name="Currency [0] 13" xfId="2270" hidden="1"/>
    <cellStyle name="Currency [0] 13" xfId="3055" hidden="1"/>
    <cellStyle name="Currency [0] 13" xfId="3272" hidden="1"/>
    <cellStyle name="Currency [0] 13" xfId="3980" hidden="1"/>
    <cellStyle name="Currency [0] 13" xfId="4670" hidden="1"/>
    <cellStyle name="Currency [0] 13" xfId="5233" hidden="1"/>
    <cellStyle name="Currency [0] 13" xfId="5882" hidden="1"/>
    <cellStyle name="Currency [0] 13" xfId="6603" hidden="1"/>
    <cellStyle name="Currency [0] 13" xfId="6775" hidden="1"/>
    <cellStyle name="Currency [0] 13" xfId="7171" hidden="1"/>
    <cellStyle name="Currency [0] 13" xfId="7317" hidden="1"/>
    <cellStyle name="Currency [0] 13" xfId="7657" hidden="1"/>
    <cellStyle name="Currency [0] 13" xfId="7994" hidden="1"/>
    <cellStyle name="Currency [0] 13" xfId="8245" hidden="1"/>
    <cellStyle name="Currency [0] 13" xfId="8674" hidden="1"/>
    <cellStyle name="Currency [0] 13" xfId="9395" hidden="1"/>
    <cellStyle name="Currency [0] 13" xfId="9567" hidden="1"/>
    <cellStyle name="Currency [0] 13" xfId="9963" hidden="1"/>
    <cellStyle name="Currency [0] 13" xfId="10109" hidden="1"/>
    <cellStyle name="Currency [0] 13" xfId="10449" hidden="1"/>
    <cellStyle name="Currency [0] 13" xfId="10786" hidden="1"/>
    <cellStyle name="Currency [0] 13" xfId="11037" hidden="1"/>
    <cellStyle name="Currency [0] 13" xfId="4945" hidden="1"/>
    <cellStyle name="Currency [0] 13" xfId="3485" hidden="1"/>
    <cellStyle name="Currency [0] 13" xfId="3065" hidden="1"/>
    <cellStyle name="Currency [0] 13" xfId="2266" hidden="1"/>
    <cellStyle name="Currency [0] 13" xfId="1948" hidden="1"/>
    <cellStyle name="Currency [0] 13" xfId="1134" hidden="1"/>
    <cellStyle name="Currency [0] 13" xfId="543" hidden="1"/>
    <cellStyle name="Currency [0] 13" xfId="11189" hidden="1"/>
    <cellStyle name="Currency [0] 13" xfId="11618" hidden="1"/>
    <cellStyle name="Currency [0] 13" xfId="12339" hidden="1"/>
    <cellStyle name="Currency [0] 13" xfId="12511" hidden="1"/>
    <cellStyle name="Currency [0] 13" xfId="12907" hidden="1"/>
    <cellStyle name="Currency [0] 13" xfId="13053" hidden="1"/>
    <cellStyle name="Currency [0] 13" xfId="13393" hidden="1"/>
    <cellStyle name="Currency [0] 13" xfId="13730" hidden="1"/>
    <cellStyle name="Currency [0] 13" xfId="13981" hidden="1"/>
    <cellStyle name="Currency [0] 13" xfId="14410" hidden="1"/>
    <cellStyle name="Currency [0] 13" xfId="15131" hidden="1"/>
    <cellStyle name="Currency [0] 13" xfId="15303" hidden="1"/>
    <cellStyle name="Currency [0] 13" xfId="15699" hidden="1"/>
    <cellStyle name="Currency [0] 13" xfId="15845" hidden="1"/>
    <cellStyle name="Currency [0] 13" xfId="16185" hidden="1"/>
    <cellStyle name="Currency [0] 13" xfId="16522" hidden="1"/>
    <cellStyle name="Currency [0] 13" xfId="16773" hidden="1"/>
    <cellStyle name="Currency [0] 13" xfId="17243" hidden="1"/>
    <cellStyle name="Currency [0] 13" xfId="17964" hidden="1"/>
    <cellStyle name="Currency [0] 13" xfId="18136" hidden="1"/>
    <cellStyle name="Currency [0] 13" xfId="18532" hidden="1"/>
    <cellStyle name="Currency [0] 13" xfId="18678" hidden="1"/>
    <cellStyle name="Currency [0] 13" xfId="19018" hidden="1"/>
    <cellStyle name="Currency [0] 13" xfId="19355" hidden="1"/>
    <cellStyle name="Currency [0] 13" xfId="19606" hidden="1"/>
    <cellStyle name="Currency [0] 13" xfId="20036" hidden="1"/>
    <cellStyle name="Currency [0] 13" xfId="20757" hidden="1"/>
    <cellStyle name="Currency [0] 13" xfId="20929" hidden="1"/>
    <cellStyle name="Currency [0] 13" xfId="21325" hidden="1"/>
    <cellStyle name="Currency [0] 13" xfId="21471" hidden="1"/>
    <cellStyle name="Currency [0] 13" xfId="21811" hidden="1"/>
    <cellStyle name="Currency [0] 13" xfId="22148" hidden="1"/>
    <cellStyle name="Currency [0] 13" xfId="22399" hidden="1"/>
    <cellStyle name="Currency [0] 13" xfId="22828" hidden="1"/>
    <cellStyle name="Currency [0] 13" xfId="23549" hidden="1"/>
    <cellStyle name="Currency [0] 13" xfId="23721" hidden="1"/>
    <cellStyle name="Currency [0] 13" xfId="24117" hidden="1"/>
    <cellStyle name="Currency [0] 13" xfId="24263" hidden="1"/>
    <cellStyle name="Currency [0] 13" xfId="24603" hidden="1"/>
    <cellStyle name="Currency [0] 13" xfId="24940" hidden="1"/>
    <cellStyle name="Currency [0] 13" xfId="25191" hidden="1"/>
    <cellStyle name="Currency [0] 13" xfId="25621" hidden="1"/>
    <cellStyle name="Currency [0] 13" xfId="26342" hidden="1"/>
    <cellStyle name="Currency [0] 13" xfId="26514" hidden="1"/>
    <cellStyle name="Currency [0] 13" xfId="26910" hidden="1"/>
    <cellStyle name="Currency [0] 13" xfId="27056" hidden="1"/>
    <cellStyle name="Currency [0] 13" xfId="27396" hidden="1"/>
    <cellStyle name="Currency [0] 13" xfId="27733" hidden="1"/>
    <cellStyle name="Currency [0] 13" xfId="27984" hidden="1"/>
    <cellStyle name="Currency [0] 13" xfId="28414" hidden="1"/>
    <cellStyle name="Currency [0] 13" xfId="29135" hidden="1"/>
    <cellStyle name="Currency [0] 13" xfId="29307" hidden="1"/>
    <cellStyle name="Currency [0] 13" xfId="29703" hidden="1"/>
    <cellStyle name="Currency [0] 13" xfId="29849" hidden="1"/>
    <cellStyle name="Currency [0] 13" xfId="30189" hidden="1"/>
    <cellStyle name="Currency [0] 13" xfId="30526" hidden="1"/>
    <cellStyle name="Currency [0] 13" xfId="30777" hidden="1"/>
    <cellStyle name="Currency [0] 13" xfId="31206" hidden="1"/>
    <cellStyle name="Currency [0] 13" xfId="31927" hidden="1"/>
    <cellStyle name="Currency [0] 13" xfId="32099" hidden="1"/>
    <cellStyle name="Currency [0] 13" xfId="32495" hidden="1"/>
    <cellStyle name="Currency [0] 13" xfId="32641" hidden="1"/>
    <cellStyle name="Currency [0] 13" xfId="32981" hidden="1"/>
    <cellStyle name="Currency [0] 13" xfId="33318" hidden="1"/>
    <cellStyle name="Currency [0] 13" xfId="33569" hidden="1"/>
    <cellStyle name="Currency [0] 13" xfId="33997" hidden="1"/>
    <cellStyle name="Currency [0] 13" xfId="34718" hidden="1"/>
    <cellStyle name="Currency [0] 13" xfId="34890" hidden="1"/>
    <cellStyle name="Currency [0] 13" xfId="35286" hidden="1"/>
    <cellStyle name="Currency [0] 13" xfId="35432" hidden="1"/>
    <cellStyle name="Currency [0] 13" xfId="35772" hidden="1"/>
    <cellStyle name="Currency [0] 13" xfId="36109" hidden="1"/>
    <cellStyle name="Currency [0] 13" xfId="36360" hidden="1"/>
    <cellStyle name="Currency [0] 13" xfId="36789" hidden="1"/>
    <cellStyle name="Currency [0] 13" xfId="37510" hidden="1"/>
    <cellStyle name="Currency [0] 13" xfId="37682" hidden="1"/>
    <cellStyle name="Currency [0] 13" xfId="38078" hidden="1"/>
    <cellStyle name="Currency [0] 13" xfId="38224" hidden="1"/>
    <cellStyle name="Currency [0] 13" xfId="38564" hidden="1"/>
    <cellStyle name="Currency [0] 13" xfId="38901" hidden="1"/>
    <cellStyle name="Currency [0] 13" xfId="39152" hidden="1"/>
    <cellStyle name="Currency [0] 13" xfId="39581" hidden="1"/>
    <cellStyle name="Currency [0] 13" xfId="40302" hidden="1"/>
    <cellStyle name="Currency [0] 13" xfId="40474" hidden="1"/>
    <cellStyle name="Currency [0] 13" xfId="40870" hidden="1"/>
    <cellStyle name="Currency [0] 13" xfId="41016" hidden="1"/>
    <cellStyle name="Currency [0] 13" xfId="41356" hidden="1"/>
    <cellStyle name="Currency [0] 13" xfId="41693" hidden="1"/>
    <cellStyle name="Currency [0] 13" xfId="41944" hidden="1"/>
    <cellStyle name="Currency [0] 13" xfId="42371" hidden="1"/>
    <cellStyle name="Currency [0] 13" xfId="43092" hidden="1"/>
    <cellStyle name="Currency [0] 13" xfId="43264" hidden="1"/>
    <cellStyle name="Currency [0] 13" xfId="43660" hidden="1"/>
    <cellStyle name="Currency [0] 13" xfId="43806" hidden="1"/>
    <cellStyle name="Currency [0] 13" xfId="44146" hidden="1"/>
    <cellStyle name="Currency [0] 13" xfId="44483" hidden="1"/>
    <cellStyle name="Currency [0] 13" xfId="44734" hidden="1"/>
    <cellStyle name="Currency [0] 13" xfId="45163" hidden="1"/>
    <cellStyle name="Currency [0] 13" xfId="45884" hidden="1"/>
    <cellStyle name="Currency [0] 13" xfId="46056" hidden="1"/>
    <cellStyle name="Currency [0] 13" xfId="46452" hidden="1"/>
    <cellStyle name="Currency [0] 13" xfId="46598" hidden="1"/>
    <cellStyle name="Currency [0] 13" xfId="46938" hidden="1"/>
    <cellStyle name="Currency [0] 13" xfId="47275" hidden="1"/>
    <cellStyle name="Currency [0] 13" xfId="47526" hidden="1"/>
    <cellStyle name="Currency [0] 13" xfId="47955" hidden="1"/>
    <cellStyle name="Currency [0] 13" xfId="48676" hidden="1"/>
    <cellStyle name="Currency [0] 13" xfId="48848" hidden="1"/>
    <cellStyle name="Currency [0] 13" xfId="49244" hidden="1"/>
    <cellStyle name="Currency [0] 13" xfId="49390" hidden="1"/>
    <cellStyle name="Currency [0] 13" xfId="49730" hidden="1"/>
    <cellStyle name="Currency [0] 13" xfId="50067" hidden="1"/>
    <cellStyle name="Currency [0] 13" xfId="50318" hidden="1"/>
    <cellStyle name="Currency [0] 13" xfId="50745" hidden="1"/>
    <cellStyle name="Currency [0] 13" xfId="51466" hidden="1"/>
    <cellStyle name="Currency [0] 13" xfId="51638" hidden="1"/>
    <cellStyle name="Currency [0] 13" xfId="52034" hidden="1"/>
    <cellStyle name="Currency [0] 13" xfId="52180" hidden="1"/>
    <cellStyle name="Currency [0] 13" xfId="52520" hidden="1"/>
    <cellStyle name="Currency [0] 13" xfId="52857" hidden="1"/>
    <cellStyle name="Currency [0] 13" xfId="53108" hidden="1"/>
    <cellStyle name="Currency [0] 13" xfId="53537" hidden="1"/>
    <cellStyle name="Currency [0] 13" xfId="54258" hidden="1"/>
    <cellStyle name="Currency [0] 13" xfId="54430" hidden="1"/>
    <cellStyle name="Currency [0] 13" xfId="54826" hidden="1"/>
    <cellStyle name="Currency [0] 13" xfId="54972" hidden="1"/>
    <cellStyle name="Currency [0] 13" xfId="55312" hidden="1"/>
    <cellStyle name="Currency [0] 13" xfId="55649" hidden="1"/>
    <cellStyle name="Currency [0] 13" xfId="55900" hidden="1"/>
    <cellStyle name="Currency [0] 13" xfId="56329" hidden="1"/>
    <cellStyle name="Currency [0] 13" xfId="57050" hidden="1"/>
    <cellStyle name="Currency [0] 13" xfId="57222" hidden="1"/>
    <cellStyle name="Currency [0] 13" xfId="57618" hidden="1"/>
    <cellStyle name="Currency [0] 13" xfId="57764" hidden="1"/>
    <cellStyle name="Currency [0] 13" xfId="58104" hidden="1"/>
    <cellStyle name="Currency [0] 13" xfId="58441" hidden="1"/>
    <cellStyle name="Currency [0] 13" xfId="58692" hidden="1"/>
    <cellStyle name="Currency [0] 14" xfId="569" hidden="1"/>
    <cellStyle name="Currency [0] 14" xfId="1957" hidden="1"/>
    <cellStyle name="Currency [0] 14" xfId="2275" hidden="1"/>
    <cellStyle name="Currency [0] 14" xfId="3057" hidden="1"/>
    <cellStyle name="Currency [0] 14" xfId="3275" hidden="1"/>
    <cellStyle name="Currency [0] 14" xfId="4014" hidden="1"/>
    <cellStyle name="Currency [0] 14" xfId="4675" hidden="1"/>
    <cellStyle name="Currency [0] 14" xfId="5265" hidden="1"/>
    <cellStyle name="Currency [0] 14" xfId="5884" hidden="1"/>
    <cellStyle name="Currency [0] 14" xfId="6605" hidden="1"/>
    <cellStyle name="Currency [0] 14" xfId="6779" hidden="1"/>
    <cellStyle name="Currency [0] 14" xfId="7173" hidden="1"/>
    <cellStyle name="Currency [0] 14" xfId="7320" hidden="1"/>
    <cellStyle name="Currency [0] 14" xfId="7659" hidden="1"/>
    <cellStyle name="Currency [0] 14" xfId="7996" hidden="1"/>
    <cellStyle name="Currency [0] 14" xfId="8247" hidden="1"/>
    <cellStyle name="Currency [0] 14" xfId="8676" hidden="1"/>
    <cellStyle name="Currency [0] 14" xfId="9397" hidden="1"/>
    <cellStyle name="Currency [0] 14" xfId="9571" hidden="1"/>
    <cellStyle name="Currency [0] 14" xfId="9965" hidden="1"/>
    <cellStyle name="Currency [0] 14" xfId="10112" hidden="1"/>
    <cellStyle name="Currency [0] 14" xfId="10451" hidden="1"/>
    <cellStyle name="Currency [0] 14" xfId="10788" hidden="1"/>
    <cellStyle name="Currency [0] 14" xfId="11039" hidden="1"/>
    <cellStyle name="Currency [0] 14" xfId="4899" hidden="1"/>
    <cellStyle name="Currency [0] 14" xfId="3482" hidden="1"/>
    <cellStyle name="Currency [0] 14" xfId="3060" hidden="1"/>
    <cellStyle name="Currency [0] 14" xfId="2262" hidden="1"/>
    <cellStyle name="Currency [0] 14" xfId="1941" hidden="1"/>
    <cellStyle name="Currency [0] 14" xfId="1121" hidden="1"/>
    <cellStyle name="Currency [0] 14" xfId="540" hidden="1"/>
    <cellStyle name="Currency [0] 14" xfId="11191" hidden="1"/>
    <cellStyle name="Currency [0] 14" xfId="11620" hidden="1"/>
    <cellStyle name="Currency [0] 14" xfId="12341" hidden="1"/>
    <cellStyle name="Currency [0] 14" xfId="12515" hidden="1"/>
    <cellStyle name="Currency [0] 14" xfId="12909" hidden="1"/>
    <cellStyle name="Currency [0] 14" xfId="13056" hidden="1"/>
    <cellStyle name="Currency [0] 14" xfId="13395" hidden="1"/>
    <cellStyle name="Currency [0] 14" xfId="13732" hidden="1"/>
    <cellStyle name="Currency [0] 14" xfId="13983" hidden="1"/>
    <cellStyle name="Currency [0] 14" xfId="14412" hidden="1"/>
    <cellStyle name="Currency [0] 14" xfId="15133" hidden="1"/>
    <cellStyle name="Currency [0] 14" xfId="15307" hidden="1"/>
    <cellStyle name="Currency [0] 14" xfId="15701" hidden="1"/>
    <cellStyle name="Currency [0] 14" xfId="15848" hidden="1"/>
    <cellStyle name="Currency [0] 14" xfId="16187" hidden="1"/>
    <cellStyle name="Currency [0] 14" xfId="16524" hidden="1"/>
    <cellStyle name="Currency [0] 14" xfId="16775" hidden="1"/>
    <cellStyle name="Currency [0] 14" xfId="17245" hidden="1"/>
    <cellStyle name="Currency [0] 14" xfId="17966" hidden="1"/>
    <cellStyle name="Currency [0] 14" xfId="18140" hidden="1"/>
    <cellStyle name="Currency [0] 14" xfId="18534" hidden="1"/>
    <cellStyle name="Currency [0] 14" xfId="18681" hidden="1"/>
    <cellStyle name="Currency [0] 14" xfId="19020" hidden="1"/>
    <cellStyle name="Currency [0] 14" xfId="19357" hidden="1"/>
    <cellStyle name="Currency [0] 14" xfId="19608" hidden="1"/>
    <cellStyle name="Currency [0] 14" xfId="20038" hidden="1"/>
    <cellStyle name="Currency [0] 14" xfId="20759" hidden="1"/>
    <cellStyle name="Currency [0] 14" xfId="20933" hidden="1"/>
    <cellStyle name="Currency [0] 14" xfId="21327" hidden="1"/>
    <cellStyle name="Currency [0] 14" xfId="21474" hidden="1"/>
    <cellStyle name="Currency [0] 14" xfId="21813" hidden="1"/>
    <cellStyle name="Currency [0] 14" xfId="22150" hidden="1"/>
    <cellStyle name="Currency [0] 14" xfId="22401" hidden="1"/>
    <cellStyle name="Currency [0] 14" xfId="22830" hidden="1"/>
    <cellStyle name="Currency [0] 14" xfId="23551" hidden="1"/>
    <cellStyle name="Currency [0] 14" xfId="23725" hidden="1"/>
    <cellStyle name="Currency [0] 14" xfId="24119" hidden="1"/>
    <cellStyle name="Currency [0] 14" xfId="24266" hidden="1"/>
    <cellStyle name="Currency [0] 14" xfId="24605" hidden="1"/>
    <cellStyle name="Currency [0] 14" xfId="24942" hidden="1"/>
    <cellStyle name="Currency [0] 14" xfId="25193" hidden="1"/>
    <cellStyle name="Currency [0] 14" xfId="25623" hidden="1"/>
    <cellStyle name="Currency [0] 14" xfId="26344" hidden="1"/>
    <cellStyle name="Currency [0] 14" xfId="26518" hidden="1"/>
    <cellStyle name="Currency [0] 14" xfId="26912" hidden="1"/>
    <cellStyle name="Currency [0] 14" xfId="27059" hidden="1"/>
    <cellStyle name="Currency [0] 14" xfId="27398" hidden="1"/>
    <cellStyle name="Currency [0] 14" xfId="27735" hidden="1"/>
    <cellStyle name="Currency [0] 14" xfId="27986" hidden="1"/>
    <cellStyle name="Currency [0] 14" xfId="28416" hidden="1"/>
    <cellStyle name="Currency [0] 14" xfId="29137" hidden="1"/>
    <cellStyle name="Currency [0] 14" xfId="29311" hidden="1"/>
    <cellStyle name="Currency [0] 14" xfId="29705" hidden="1"/>
    <cellStyle name="Currency [0] 14" xfId="29852" hidden="1"/>
    <cellStyle name="Currency [0] 14" xfId="30191" hidden="1"/>
    <cellStyle name="Currency [0] 14" xfId="30528" hidden="1"/>
    <cellStyle name="Currency [0] 14" xfId="30779" hidden="1"/>
    <cellStyle name="Currency [0] 14" xfId="31208" hidden="1"/>
    <cellStyle name="Currency [0] 14" xfId="31929" hidden="1"/>
    <cellStyle name="Currency [0] 14" xfId="32103" hidden="1"/>
    <cellStyle name="Currency [0] 14" xfId="32497" hidden="1"/>
    <cellStyle name="Currency [0] 14" xfId="32644" hidden="1"/>
    <cellStyle name="Currency [0] 14" xfId="32983" hidden="1"/>
    <cellStyle name="Currency [0] 14" xfId="33320" hidden="1"/>
    <cellStyle name="Currency [0] 14" xfId="33571" hidden="1"/>
    <cellStyle name="Currency [0] 14" xfId="33999" hidden="1"/>
    <cellStyle name="Currency [0] 14" xfId="34720" hidden="1"/>
    <cellStyle name="Currency [0] 14" xfId="34894" hidden="1"/>
    <cellStyle name="Currency [0] 14" xfId="35288" hidden="1"/>
    <cellStyle name="Currency [0] 14" xfId="35435" hidden="1"/>
    <cellStyle name="Currency [0] 14" xfId="35774" hidden="1"/>
    <cellStyle name="Currency [0] 14" xfId="36111" hidden="1"/>
    <cellStyle name="Currency [0] 14" xfId="36362" hidden="1"/>
    <cellStyle name="Currency [0] 14" xfId="36791" hidden="1"/>
    <cellStyle name="Currency [0] 14" xfId="37512" hidden="1"/>
    <cellStyle name="Currency [0] 14" xfId="37686" hidden="1"/>
    <cellStyle name="Currency [0] 14" xfId="38080" hidden="1"/>
    <cellStyle name="Currency [0] 14" xfId="38227" hidden="1"/>
    <cellStyle name="Currency [0] 14" xfId="38566" hidden="1"/>
    <cellStyle name="Currency [0] 14" xfId="38903" hidden="1"/>
    <cellStyle name="Currency [0] 14" xfId="39154" hidden="1"/>
    <cellStyle name="Currency [0] 14" xfId="39583" hidden="1"/>
    <cellStyle name="Currency [0] 14" xfId="40304" hidden="1"/>
    <cellStyle name="Currency [0] 14" xfId="40478" hidden="1"/>
    <cellStyle name="Currency [0] 14" xfId="40872" hidden="1"/>
    <cellStyle name="Currency [0] 14" xfId="41019" hidden="1"/>
    <cellStyle name="Currency [0] 14" xfId="41358" hidden="1"/>
    <cellStyle name="Currency [0] 14" xfId="41695" hidden="1"/>
    <cellStyle name="Currency [0] 14" xfId="41946" hidden="1"/>
    <cellStyle name="Currency [0] 14" xfId="42373" hidden="1"/>
    <cellStyle name="Currency [0] 14" xfId="43094" hidden="1"/>
    <cellStyle name="Currency [0] 14" xfId="43268" hidden="1"/>
    <cellStyle name="Currency [0] 14" xfId="43662" hidden="1"/>
    <cellStyle name="Currency [0] 14" xfId="43809" hidden="1"/>
    <cellStyle name="Currency [0] 14" xfId="44148" hidden="1"/>
    <cellStyle name="Currency [0] 14" xfId="44485" hidden="1"/>
    <cellStyle name="Currency [0] 14" xfId="44736" hidden="1"/>
    <cellStyle name="Currency [0] 14" xfId="45165" hidden="1"/>
    <cellStyle name="Currency [0] 14" xfId="45886" hidden="1"/>
    <cellStyle name="Currency [0] 14" xfId="46060" hidden="1"/>
    <cellStyle name="Currency [0] 14" xfId="46454" hidden="1"/>
    <cellStyle name="Currency [0] 14" xfId="46601" hidden="1"/>
    <cellStyle name="Currency [0] 14" xfId="46940" hidden="1"/>
    <cellStyle name="Currency [0] 14" xfId="47277" hidden="1"/>
    <cellStyle name="Currency [0] 14" xfId="47528" hidden="1"/>
    <cellStyle name="Currency [0] 14" xfId="47957" hidden="1"/>
    <cellStyle name="Currency [0] 14" xfId="48678" hidden="1"/>
    <cellStyle name="Currency [0] 14" xfId="48852" hidden="1"/>
    <cellStyle name="Currency [0] 14" xfId="49246" hidden="1"/>
    <cellStyle name="Currency [0] 14" xfId="49393" hidden="1"/>
    <cellStyle name="Currency [0] 14" xfId="49732" hidden="1"/>
    <cellStyle name="Currency [0] 14" xfId="50069" hidden="1"/>
    <cellStyle name="Currency [0] 14" xfId="50320" hidden="1"/>
    <cellStyle name="Currency [0] 14" xfId="50747" hidden="1"/>
    <cellStyle name="Currency [0] 14" xfId="51468" hidden="1"/>
    <cellStyle name="Currency [0] 14" xfId="51642" hidden="1"/>
    <cellStyle name="Currency [0] 14" xfId="52036" hidden="1"/>
    <cellStyle name="Currency [0] 14" xfId="52183" hidden="1"/>
    <cellStyle name="Currency [0] 14" xfId="52522" hidden="1"/>
    <cellStyle name="Currency [0] 14" xfId="52859" hidden="1"/>
    <cellStyle name="Currency [0] 14" xfId="53110" hidden="1"/>
    <cellStyle name="Currency [0] 14" xfId="53539" hidden="1"/>
    <cellStyle name="Currency [0] 14" xfId="54260" hidden="1"/>
    <cellStyle name="Currency [0] 14" xfId="54434" hidden="1"/>
    <cellStyle name="Currency [0] 14" xfId="54828" hidden="1"/>
    <cellStyle name="Currency [0] 14" xfId="54975" hidden="1"/>
    <cellStyle name="Currency [0] 14" xfId="55314" hidden="1"/>
    <cellStyle name="Currency [0] 14" xfId="55651" hidden="1"/>
    <cellStyle name="Currency [0] 14" xfId="55902" hidden="1"/>
    <cellStyle name="Currency [0] 14" xfId="56331" hidden="1"/>
    <cellStyle name="Currency [0] 14" xfId="57052" hidden="1"/>
    <cellStyle name="Currency [0] 14" xfId="57226" hidden="1"/>
    <cellStyle name="Currency [0] 14" xfId="57620" hidden="1"/>
    <cellStyle name="Currency [0] 14" xfId="57767" hidden="1"/>
    <cellStyle name="Currency [0] 14" xfId="58106" hidden="1"/>
    <cellStyle name="Currency [0] 14" xfId="58443" hidden="1"/>
    <cellStyle name="Currency [0] 14" xfId="58694" hidden="1"/>
    <cellStyle name="Currency [0] 15" xfId="571" hidden="1"/>
    <cellStyle name="Currency [0] 15" xfId="1959" hidden="1"/>
    <cellStyle name="Currency [0] 15" xfId="2278" hidden="1"/>
    <cellStyle name="Currency [0] 15" xfId="3059" hidden="1"/>
    <cellStyle name="Currency [0] 15" xfId="3346" hidden="1"/>
    <cellStyle name="Currency [0] 15" xfId="4029" hidden="1"/>
    <cellStyle name="Currency [0] 15" xfId="4676" hidden="1"/>
    <cellStyle name="Currency [0] 15" xfId="5279" hidden="1"/>
    <cellStyle name="Currency [0] 15" xfId="5885" hidden="1"/>
    <cellStyle name="Currency [0] 15" xfId="6606" hidden="1"/>
    <cellStyle name="Currency [0] 15" xfId="6780" hidden="1"/>
    <cellStyle name="Currency [0] 15" xfId="7174" hidden="1"/>
    <cellStyle name="Currency [0] 15" xfId="7321" hidden="1"/>
    <cellStyle name="Currency [0] 15" xfId="7660" hidden="1"/>
    <cellStyle name="Currency [0] 15" xfId="7997" hidden="1"/>
    <cellStyle name="Currency [0] 15" xfId="8248" hidden="1"/>
    <cellStyle name="Currency [0] 15" xfId="8677" hidden="1"/>
    <cellStyle name="Currency [0] 15" xfId="9398" hidden="1"/>
    <cellStyle name="Currency [0] 15" xfId="9572" hidden="1"/>
    <cellStyle name="Currency [0] 15" xfId="9966" hidden="1"/>
    <cellStyle name="Currency [0] 15" xfId="10113" hidden="1"/>
    <cellStyle name="Currency [0] 15" xfId="10452" hidden="1"/>
    <cellStyle name="Currency [0] 15" xfId="10789" hidden="1"/>
    <cellStyle name="Currency [0] 15" xfId="11040" hidden="1"/>
    <cellStyle name="Currency [0] 15" xfId="4883" hidden="1"/>
    <cellStyle name="Currency [0] 15" xfId="3481" hidden="1"/>
    <cellStyle name="Currency [0] 15" xfId="3058" hidden="1"/>
    <cellStyle name="Currency [0] 15" xfId="2258" hidden="1"/>
    <cellStyle name="Currency [0] 15" xfId="1939" hidden="1"/>
    <cellStyle name="Currency [0] 15" xfId="1106" hidden="1"/>
    <cellStyle name="Currency [0] 15" xfId="400" hidden="1"/>
    <cellStyle name="Currency [0] 15" xfId="11192" hidden="1"/>
    <cellStyle name="Currency [0] 15" xfId="11621" hidden="1"/>
    <cellStyle name="Currency [0] 15" xfId="12342" hidden="1"/>
    <cellStyle name="Currency [0] 15" xfId="12516" hidden="1"/>
    <cellStyle name="Currency [0] 15" xfId="12910" hidden="1"/>
    <cellStyle name="Currency [0] 15" xfId="13057" hidden="1"/>
    <cellStyle name="Currency [0] 15" xfId="13396" hidden="1"/>
    <cellStyle name="Currency [0] 15" xfId="13733" hidden="1"/>
    <cellStyle name="Currency [0] 15" xfId="13984" hidden="1"/>
    <cellStyle name="Currency [0] 15" xfId="14413" hidden="1"/>
    <cellStyle name="Currency [0] 15" xfId="15134" hidden="1"/>
    <cellStyle name="Currency [0] 15" xfId="15308" hidden="1"/>
    <cellStyle name="Currency [0] 15" xfId="15702" hidden="1"/>
    <cellStyle name="Currency [0] 15" xfId="15849" hidden="1"/>
    <cellStyle name="Currency [0] 15" xfId="16188" hidden="1"/>
    <cellStyle name="Currency [0] 15" xfId="16525" hidden="1"/>
    <cellStyle name="Currency [0] 15" xfId="16776" hidden="1"/>
    <cellStyle name="Currency [0] 15" xfId="17246" hidden="1"/>
    <cellStyle name="Currency [0] 15" xfId="17967" hidden="1"/>
    <cellStyle name="Currency [0] 15" xfId="18141" hidden="1"/>
    <cellStyle name="Currency [0] 15" xfId="18535" hidden="1"/>
    <cellStyle name="Currency [0] 15" xfId="18682" hidden="1"/>
    <cellStyle name="Currency [0] 15" xfId="19021" hidden="1"/>
    <cellStyle name="Currency [0] 15" xfId="19358" hidden="1"/>
    <cellStyle name="Currency [0] 15" xfId="19609" hidden="1"/>
    <cellStyle name="Currency [0] 15" xfId="20039" hidden="1"/>
    <cellStyle name="Currency [0] 15" xfId="20760" hidden="1"/>
    <cellStyle name="Currency [0] 15" xfId="20934" hidden="1"/>
    <cellStyle name="Currency [0] 15" xfId="21328" hidden="1"/>
    <cellStyle name="Currency [0] 15" xfId="21475" hidden="1"/>
    <cellStyle name="Currency [0] 15" xfId="21814" hidden="1"/>
    <cellStyle name="Currency [0] 15" xfId="22151" hidden="1"/>
    <cellStyle name="Currency [0] 15" xfId="22402" hidden="1"/>
    <cellStyle name="Currency [0] 15" xfId="22831" hidden="1"/>
    <cellStyle name="Currency [0] 15" xfId="23552" hidden="1"/>
    <cellStyle name="Currency [0] 15" xfId="23726" hidden="1"/>
    <cellStyle name="Currency [0] 15" xfId="24120" hidden="1"/>
    <cellStyle name="Currency [0] 15" xfId="24267" hidden="1"/>
    <cellStyle name="Currency [0] 15" xfId="24606" hidden="1"/>
    <cellStyle name="Currency [0] 15" xfId="24943" hidden="1"/>
    <cellStyle name="Currency [0] 15" xfId="25194" hidden="1"/>
    <cellStyle name="Currency [0] 15" xfId="25624" hidden="1"/>
    <cellStyle name="Currency [0] 15" xfId="26345" hidden="1"/>
    <cellStyle name="Currency [0] 15" xfId="26519" hidden="1"/>
    <cellStyle name="Currency [0] 15" xfId="26913" hidden="1"/>
    <cellStyle name="Currency [0] 15" xfId="27060" hidden="1"/>
    <cellStyle name="Currency [0] 15" xfId="27399" hidden="1"/>
    <cellStyle name="Currency [0] 15" xfId="27736" hidden="1"/>
    <cellStyle name="Currency [0] 15" xfId="27987" hidden="1"/>
    <cellStyle name="Currency [0] 15" xfId="28417" hidden="1"/>
    <cellStyle name="Currency [0] 15" xfId="29138" hidden="1"/>
    <cellStyle name="Currency [0] 15" xfId="29312" hidden="1"/>
    <cellStyle name="Currency [0] 15" xfId="29706" hidden="1"/>
    <cellStyle name="Currency [0] 15" xfId="29853" hidden="1"/>
    <cellStyle name="Currency [0] 15" xfId="30192" hidden="1"/>
    <cellStyle name="Currency [0] 15" xfId="30529" hidden="1"/>
    <cellStyle name="Currency [0] 15" xfId="30780" hidden="1"/>
    <cellStyle name="Currency [0] 15" xfId="31209" hidden="1"/>
    <cellStyle name="Currency [0] 15" xfId="31930" hidden="1"/>
    <cellStyle name="Currency [0] 15" xfId="32104" hidden="1"/>
    <cellStyle name="Currency [0] 15" xfId="32498" hidden="1"/>
    <cellStyle name="Currency [0] 15" xfId="32645" hidden="1"/>
    <cellStyle name="Currency [0] 15" xfId="32984" hidden="1"/>
    <cellStyle name="Currency [0] 15" xfId="33321" hidden="1"/>
    <cellStyle name="Currency [0] 15" xfId="33572" hidden="1"/>
    <cellStyle name="Currency [0] 15" xfId="34000" hidden="1"/>
    <cellStyle name="Currency [0] 15" xfId="34721" hidden="1"/>
    <cellStyle name="Currency [0] 15" xfId="34895" hidden="1"/>
    <cellStyle name="Currency [0] 15" xfId="35289" hidden="1"/>
    <cellStyle name="Currency [0] 15" xfId="35436" hidden="1"/>
    <cellStyle name="Currency [0] 15" xfId="35775" hidden="1"/>
    <cellStyle name="Currency [0] 15" xfId="36112" hidden="1"/>
    <cellStyle name="Currency [0] 15" xfId="36363" hidden="1"/>
    <cellStyle name="Currency [0] 15" xfId="36792" hidden="1"/>
    <cellStyle name="Currency [0] 15" xfId="37513" hidden="1"/>
    <cellStyle name="Currency [0] 15" xfId="37687" hidden="1"/>
    <cellStyle name="Currency [0] 15" xfId="38081" hidden="1"/>
    <cellStyle name="Currency [0] 15" xfId="38228" hidden="1"/>
    <cellStyle name="Currency [0] 15" xfId="38567" hidden="1"/>
    <cellStyle name="Currency [0] 15" xfId="38904" hidden="1"/>
    <cellStyle name="Currency [0] 15" xfId="39155" hidden="1"/>
    <cellStyle name="Currency [0] 15" xfId="39584" hidden="1"/>
    <cellStyle name="Currency [0] 15" xfId="40305" hidden="1"/>
    <cellStyle name="Currency [0] 15" xfId="40479" hidden="1"/>
    <cellStyle name="Currency [0] 15" xfId="40873" hidden="1"/>
    <cellStyle name="Currency [0] 15" xfId="41020" hidden="1"/>
    <cellStyle name="Currency [0] 15" xfId="41359" hidden="1"/>
    <cellStyle name="Currency [0] 15" xfId="41696" hidden="1"/>
    <cellStyle name="Currency [0] 15" xfId="41947" hidden="1"/>
    <cellStyle name="Currency [0] 15" xfId="42374" hidden="1"/>
    <cellStyle name="Currency [0] 15" xfId="43095" hidden="1"/>
    <cellStyle name="Currency [0] 15" xfId="43269" hidden="1"/>
    <cellStyle name="Currency [0] 15" xfId="43663" hidden="1"/>
    <cellStyle name="Currency [0] 15" xfId="43810" hidden="1"/>
    <cellStyle name="Currency [0] 15" xfId="44149" hidden="1"/>
    <cellStyle name="Currency [0] 15" xfId="44486" hidden="1"/>
    <cellStyle name="Currency [0] 15" xfId="44737" hidden="1"/>
    <cellStyle name="Currency [0] 15" xfId="45166" hidden="1"/>
    <cellStyle name="Currency [0] 15" xfId="45887" hidden="1"/>
    <cellStyle name="Currency [0] 15" xfId="46061" hidden="1"/>
    <cellStyle name="Currency [0] 15" xfId="46455" hidden="1"/>
    <cellStyle name="Currency [0] 15" xfId="46602" hidden="1"/>
    <cellStyle name="Currency [0] 15" xfId="46941" hidden="1"/>
    <cellStyle name="Currency [0] 15" xfId="47278" hidden="1"/>
    <cellStyle name="Currency [0] 15" xfId="47529" hidden="1"/>
    <cellStyle name="Currency [0] 15" xfId="47958" hidden="1"/>
    <cellStyle name="Currency [0] 15" xfId="48679" hidden="1"/>
    <cellStyle name="Currency [0] 15" xfId="48853" hidden="1"/>
    <cellStyle name="Currency [0] 15" xfId="49247" hidden="1"/>
    <cellStyle name="Currency [0] 15" xfId="49394" hidden="1"/>
    <cellStyle name="Currency [0] 15" xfId="49733" hidden="1"/>
    <cellStyle name="Currency [0] 15" xfId="50070" hidden="1"/>
    <cellStyle name="Currency [0] 15" xfId="50321" hidden="1"/>
    <cellStyle name="Currency [0] 15" xfId="50748" hidden="1"/>
    <cellStyle name="Currency [0] 15" xfId="51469" hidden="1"/>
    <cellStyle name="Currency [0] 15" xfId="51643" hidden="1"/>
    <cellStyle name="Currency [0] 15" xfId="52037" hidden="1"/>
    <cellStyle name="Currency [0] 15" xfId="52184" hidden="1"/>
    <cellStyle name="Currency [0] 15" xfId="52523" hidden="1"/>
    <cellStyle name="Currency [0] 15" xfId="52860" hidden="1"/>
    <cellStyle name="Currency [0] 15" xfId="53111" hidden="1"/>
    <cellStyle name="Currency [0] 15" xfId="53540" hidden="1"/>
    <cellStyle name="Currency [0] 15" xfId="54261" hidden="1"/>
    <cellStyle name="Currency [0] 15" xfId="54435" hidden="1"/>
    <cellStyle name="Currency [0] 15" xfId="54829" hidden="1"/>
    <cellStyle name="Currency [0] 15" xfId="54976" hidden="1"/>
    <cellStyle name="Currency [0] 15" xfId="55315" hidden="1"/>
    <cellStyle name="Currency [0] 15" xfId="55652" hidden="1"/>
    <cellStyle name="Currency [0] 15" xfId="55903" hidden="1"/>
    <cellStyle name="Currency [0] 15" xfId="56332" hidden="1"/>
    <cellStyle name="Currency [0] 15" xfId="57053" hidden="1"/>
    <cellStyle name="Currency [0] 15" xfId="57227" hidden="1"/>
    <cellStyle name="Currency [0] 15" xfId="57621" hidden="1"/>
    <cellStyle name="Currency [0] 15" xfId="57768" hidden="1"/>
    <cellStyle name="Currency [0] 15" xfId="58107" hidden="1"/>
    <cellStyle name="Currency [0] 15" xfId="58444" hidden="1"/>
    <cellStyle name="Currency [0] 15" xfId="58695" hidden="1"/>
    <cellStyle name="Currency [0] 16" xfId="568" hidden="1"/>
    <cellStyle name="Currency [0] 16" xfId="1956" hidden="1"/>
    <cellStyle name="Currency [0] 16" xfId="2271" hidden="1"/>
    <cellStyle name="Currency [0] 16" xfId="3056" hidden="1"/>
    <cellStyle name="Currency [0] 16" xfId="3274" hidden="1"/>
    <cellStyle name="Currency [0] 16" xfId="4005" hidden="1"/>
    <cellStyle name="Currency [0] 16" xfId="4674" hidden="1"/>
    <cellStyle name="Currency [0] 16" xfId="5256" hidden="1"/>
    <cellStyle name="Currency [0] 16" xfId="5883" hidden="1"/>
    <cellStyle name="Currency [0] 16" xfId="6604" hidden="1"/>
    <cellStyle name="Currency [0] 16" xfId="6776" hidden="1"/>
    <cellStyle name="Currency [0] 16" xfId="7172" hidden="1"/>
    <cellStyle name="Currency [0] 16" xfId="7319" hidden="1"/>
    <cellStyle name="Currency [0] 16" xfId="7658" hidden="1"/>
    <cellStyle name="Currency [0] 16" xfId="7995" hidden="1"/>
    <cellStyle name="Currency [0] 16" xfId="8246" hidden="1"/>
    <cellStyle name="Currency [0] 16" xfId="8675" hidden="1"/>
    <cellStyle name="Currency [0] 16" xfId="9396" hidden="1"/>
    <cellStyle name="Currency [0] 16" xfId="9568" hidden="1"/>
    <cellStyle name="Currency [0] 16" xfId="9964" hidden="1"/>
    <cellStyle name="Currency [0] 16" xfId="10111" hidden="1"/>
    <cellStyle name="Currency [0] 16" xfId="10450" hidden="1"/>
    <cellStyle name="Currency [0] 16" xfId="10787" hidden="1"/>
    <cellStyle name="Currency [0] 16" xfId="11038" hidden="1"/>
    <cellStyle name="Currency [0] 16" xfId="4907" hidden="1"/>
    <cellStyle name="Currency [0] 16" xfId="3484" hidden="1"/>
    <cellStyle name="Currency [0] 16" xfId="3063" hidden="1"/>
    <cellStyle name="Currency [0] 16" xfId="2265" hidden="1"/>
    <cellStyle name="Currency [0] 16" xfId="1942" hidden="1"/>
    <cellStyle name="Currency [0] 16" xfId="1123" hidden="1"/>
    <cellStyle name="Currency [0] 16" xfId="541" hidden="1"/>
    <cellStyle name="Currency [0] 16" xfId="11190" hidden="1"/>
    <cellStyle name="Currency [0] 16" xfId="11619" hidden="1"/>
    <cellStyle name="Currency [0] 16" xfId="12340" hidden="1"/>
    <cellStyle name="Currency [0] 16" xfId="12512" hidden="1"/>
    <cellStyle name="Currency [0] 16" xfId="12908" hidden="1"/>
    <cellStyle name="Currency [0] 16" xfId="13055" hidden="1"/>
    <cellStyle name="Currency [0] 16" xfId="13394" hidden="1"/>
    <cellStyle name="Currency [0] 16" xfId="13731" hidden="1"/>
    <cellStyle name="Currency [0] 16" xfId="13982" hidden="1"/>
    <cellStyle name="Currency [0] 16" xfId="14411" hidden="1"/>
    <cellStyle name="Currency [0] 16" xfId="15132" hidden="1"/>
    <cellStyle name="Currency [0] 16" xfId="15304" hidden="1"/>
    <cellStyle name="Currency [0] 16" xfId="15700" hidden="1"/>
    <cellStyle name="Currency [0] 16" xfId="15847" hidden="1"/>
    <cellStyle name="Currency [0] 16" xfId="16186" hidden="1"/>
    <cellStyle name="Currency [0] 16" xfId="16523" hidden="1"/>
    <cellStyle name="Currency [0] 16" xfId="16774" hidden="1"/>
    <cellStyle name="Currency [0] 16" xfId="17244" hidden="1"/>
    <cellStyle name="Currency [0] 16" xfId="17965" hidden="1"/>
    <cellStyle name="Currency [0] 16" xfId="18137" hidden="1"/>
    <cellStyle name="Currency [0] 16" xfId="18533" hidden="1"/>
    <cellStyle name="Currency [0] 16" xfId="18680" hidden="1"/>
    <cellStyle name="Currency [0] 16" xfId="19019" hidden="1"/>
    <cellStyle name="Currency [0] 16" xfId="19356" hidden="1"/>
    <cellStyle name="Currency [0] 16" xfId="19607" hidden="1"/>
    <cellStyle name="Currency [0] 16" xfId="20037" hidden="1"/>
    <cellStyle name="Currency [0] 16" xfId="20758" hidden="1"/>
    <cellStyle name="Currency [0] 16" xfId="20930" hidden="1"/>
    <cellStyle name="Currency [0] 16" xfId="21326" hidden="1"/>
    <cellStyle name="Currency [0] 16" xfId="21473" hidden="1"/>
    <cellStyle name="Currency [0] 16" xfId="21812" hidden="1"/>
    <cellStyle name="Currency [0] 16" xfId="22149" hidden="1"/>
    <cellStyle name="Currency [0] 16" xfId="22400" hidden="1"/>
    <cellStyle name="Currency [0] 16" xfId="22829" hidden="1"/>
    <cellStyle name="Currency [0] 16" xfId="23550" hidden="1"/>
    <cellStyle name="Currency [0] 16" xfId="23722" hidden="1"/>
    <cellStyle name="Currency [0] 16" xfId="24118" hidden="1"/>
    <cellStyle name="Currency [0] 16" xfId="24265" hidden="1"/>
    <cellStyle name="Currency [0] 16" xfId="24604" hidden="1"/>
    <cellStyle name="Currency [0] 16" xfId="24941" hidden="1"/>
    <cellStyle name="Currency [0] 16" xfId="25192" hidden="1"/>
    <cellStyle name="Currency [0] 16" xfId="25622" hidden="1"/>
    <cellStyle name="Currency [0] 16" xfId="26343" hidden="1"/>
    <cellStyle name="Currency [0] 16" xfId="26515" hidden="1"/>
    <cellStyle name="Currency [0] 16" xfId="26911" hidden="1"/>
    <cellStyle name="Currency [0] 16" xfId="27058" hidden="1"/>
    <cellStyle name="Currency [0] 16" xfId="27397" hidden="1"/>
    <cellStyle name="Currency [0] 16" xfId="27734" hidden="1"/>
    <cellStyle name="Currency [0] 16" xfId="27985" hidden="1"/>
    <cellStyle name="Currency [0] 16" xfId="28415" hidden="1"/>
    <cellStyle name="Currency [0] 16" xfId="29136" hidden="1"/>
    <cellStyle name="Currency [0] 16" xfId="29308" hidden="1"/>
    <cellStyle name="Currency [0] 16" xfId="29704" hidden="1"/>
    <cellStyle name="Currency [0] 16" xfId="29851" hidden="1"/>
    <cellStyle name="Currency [0] 16" xfId="30190" hidden="1"/>
    <cellStyle name="Currency [0] 16" xfId="30527" hidden="1"/>
    <cellStyle name="Currency [0] 16" xfId="30778" hidden="1"/>
    <cellStyle name="Currency [0] 16" xfId="31207" hidden="1"/>
    <cellStyle name="Currency [0] 16" xfId="31928" hidden="1"/>
    <cellStyle name="Currency [0] 16" xfId="32100" hidden="1"/>
    <cellStyle name="Currency [0] 16" xfId="32496" hidden="1"/>
    <cellStyle name="Currency [0] 16" xfId="32643" hidden="1"/>
    <cellStyle name="Currency [0] 16" xfId="32982" hidden="1"/>
    <cellStyle name="Currency [0] 16" xfId="33319" hidden="1"/>
    <cellStyle name="Currency [0] 16" xfId="33570" hidden="1"/>
    <cellStyle name="Currency [0] 16" xfId="33998" hidden="1"/>
    <cellStyle name="Currency [0] 16" xfId="34719" hidden="1"/>
    <cellStyle name="Currency [0] 16" xfId="34891" hidden="1"/>
    <cellStyle name="Currency [0] 16" xfId="35287" hidden="1"/>
    <cellStyle name="Currency [0] 16" xfId="35434" hidden="1"/>
    <cellStyle name="Currency [0] 16" xfId="35773" hidden="1"/>
    <cellStyle name="Currency [0] 16" xfId="36110" hidden="1"/>
    <cellStyle name="Currency [0] 16" xfId="36361" hidden="1"/>
    <cellStyle name="Currency [0] 16" xfId="36790" hidden="1"/>
    <cellStyle name="Currency [0] 16" xfId="37511" hidden="1"/>
    <cellStyle name="Currency [0] 16" xfId="37683" hidden="1"/>
    <cellStyle name="Currency [0] 16" xfId="38079" hidden="1"/>
    <cellStyle name="Currency [0] 16" xfId="38226" hidden="1"/>
    <cellStyle name="Currency [0] 16" xfId="38565" hidden="1"/>
    <cellStyle name="Currency [0] 16" xfId="38902" hidden="1"/>
    <cellStyle name="Currency [0] 16" xfId="39153" hidden="1"/>
    <cellStyle name="Currency [0] 16" xfId="39582" hidden="1"/>
    <cellStyle name="Currency [0] 16" xfId="40303" hidden="1"/>
    <cellStyle name="Currency [0] 16" xfId="40475" hidden="1"/>
    <cellStyle name="Currency [0] 16" xfId="40871" hidden="1"/>
    <cellStyle name="Currency [0] 16" xfId="41018" hidden="1"/>
    <cellStyle name="Currency [0] 16" xfId="41357" hidden="1"/>
    <cellStyle name="Currency [0] 16" xfId="41694" hidden="1"/>
    <cellStyle name="Currency [0] 16" xfId="41945" hidden="1"/>
    <cellStyle name="Currency [0] 16" xfId="42372" hidden="1"/>
    <cellStyle name="Currency [0] 16" xfId="43093" hidden="1"/>
    <cellStyle name="Currency [0] 16" xfId="43265" hidden="1"/>
    <cellStyle name="Currency [0] 16" xfId="43661" hidden="1"/>
    <cellStyle name="Currency [0] 16" xfId="43808" hidden="1"/>
    <cellStyle name="Currency [0] 16" xfId="44147" hidden="1"/>
    <cellStyle name="Currency [0] 16" xfId="44484" hidden="1"/>
    <cellStyle name="Currency [0] 16" xfId="44735" hidden="1"/>
    <cellStyle name="Currency [0] 16" xfId="45164" hidden="1"/>
    <cellStyle name="Currency [0] 16" xfId="45885" hidden="1"/>
    <cellStyle name="Currency [0] 16" xfId="46057" hidden="1"/>
    <cellStyle name="Currency [0] 16" xfId="46453" hidden="1"/>
    <cellStyle name="Currency [0] 16" xfId="46600" hidden="1"/>
    <cellStyle name="Currency [0] 16" xfId="46939" hidden="1"/>
    <cellStyle name="Currency [0] 16" xfId="47276" hidden="1"/>
    <cellStyle name="Currency [0] 16" xfId="47527" hidden="1"/>
    <cellStyle name="Currency [0] 16" xfId="47956" hidden="1"/>
    <cellStyle name="Currency [0] 16" xfId="48677" hidden="1"/>
    <cellStyle name="Currency [0] 16" xfId="48849" hidden="1"/>
    <cellStyle name="Currency [0] 16" xfId="49245" hidden="1"/>
    <cellStyle name="Currency [0] 16" xfId="49392" hidden="1"/>
    <cellStyle name="Currency [0] 16" xfId="49731" hidden="1"/>
    <cellStyle name="Currency [0] 16" xfId="50068" hidden="1"/>
    <cellStyle name="Currency [0] 16" xfId="50319" hidden="1"/>
    <cellStyle name="Currency [0] 16" xfId="50746" hidden="1"/>
    <cellStyle name="Currency [0] 16" xfId="51467" hidden="1"/>
    <cellStyle name="Currency [0] 16" xfId="51639" hidden="1"/>
    <cellStyle name="Currency [0] 16" xfId="52035" hidden="1"/>
    <cellStyle name="Currency [0] 16" xfId="52182" hidden="1"/>
    <cellStyle name="Currency [0] 16" xfId="52521" hidden="1"/>
    <cellStyle name="Currency [0] 16" xfId="52858" hidden="1"/>
    <cellStyle name="Currency [0] 16" xfId="53109" hidden="1"/>
    <cellStyle name="Currency [0] 16" xfId="53538" hidden="1"/>
    <cellStyle name="Currency [0] 16" xfId="54259" hidden="1"/>
    <cellStyle name="Currency [0] 16" xfId="54431" hidden="1"/>
    <cellStyle name="Currency [0] 16" xfId="54827" hidden="1"/>
    <cellStyle name="Currency [0] 16" xfId="54974" hidden="1"/>
    <cellStyle name="Currency [0] 16" xfId="55313" hidden="1"/>
    <cellStyle name="Currency [0] 16" xfId="55650" hidden="1"/>
    <cellStyle name="Currency [0] 16" xfId="55901" hidden="1"/>
    <cellStyle name="Currency [0] 16" xfId="56330" hidden="1"/>
    <cellStyle name="Currency [0] 16" xfId="57051" hidden="1"/>
    <cellStyle name="Currency [0] 16" xfId="57223" hidden="1"/>
    <cellStyle name="Currency [0] 16" xfId="57619" hidden="1"/>
    <cellStyle name="Currency [0] 16" xfId="57766" hidden="1"/>
    <cellStyle name="Currency [0] 16" xfId="58105" hidden="1"/>
    <cellStyle name="Currency [0] 16" xfId="58442" hidden="1"/>
    <cellStyle name="Currency [0] 16" xfId="58693" hidden="1"/>
    <cellStyle name="Currency [0] 17" xfId="584" hidden="1"/>
    <cellStyle name="Currency [0] 17" xfId="1964" hidden="1"/>
    <cellStyle name="Currency [0] 17" xfId="2280" hidden="1"/>
    <cellStyle name="Currency [0] 17" xfId="3064" hidden="1"/>
    <cellStyle name="Currency [0] 17" xfId="3378" hidden="1"/>
    <cellStyle name="Currency [0] 17" xfId="4040" hidden="1"/>
    <cellStyle name="Currency [0] 17" xfId="4677" hidden="1"/>
    <cellStyle name="Currency [0] 17" xfId="5289" hidden="1"/>
    <cellStyle name="Currency [0] 17" xfId="5886" hidden="1"/>
    <cellStyle name="Currency [0] 17" xfId="6608" hidden="1"/>
    <cellStyle name="Currency [0] 17" xfId="6781" hidden="1"/>
    <cellStyle name="Currency [0] 17" xfId="7175" hidden="1"/>
    <cellStyle name="Currency [0] 17" xfId="7322" hidden="1"/>
    <cellStyle name="Currency [0] 17" xfId="7661" hidden="1"/>
    <cellStyle name="Currency [0] 17" xfId="7998" hidden="1"/>
    <cellStyle name="Currency [0] 17" xfId="8249" hidden="1"/>
    <cellStyle name="Currency [0] 17" xfId="8678" hidden="1"/>
    <cellStyle name="Currency [0] 17" xfId="9400" hidden="1"/>
    <cellStyle name="Currency [0] 17" xfId="9573" hidden="1"/>
    <cellStyle name="Currency [0] 17" xfId="9967" hidden="1"/>
    <cellStyle name="Currency [0] 17" xfId="10114" hidden="1"/>
    <cellStyle name="Currency [0] 17" xfId="10453" hidden="1"/>
    <cellStyle name="Currency [0] 17" xfId="10790" hidden="1"/>
    <cellStyle name="Currency [0] 17" xfId="11041" hidden="1"/>
    <cellStyle name="Currency [0] 17" xfId="4881" hidden="1"/>
    <cellStyle name="Currency [0] 17" xfId="3379" hidden="1"/>
    <cellStyle name="Currency [0] 17" xfId="3054" hidden="1"/>
    <cellStyle name="Currency [0] 17" xfId="2253" hidden="1"/>
    <cellStyle name="Currency [0] 17" xfId="1937" hidden="1"/>
    <cellStyle name="Currency [0] 17" xfId="1087" hidden="1"/>
    <cellStyle name="Currency [0] 17" xfId="378" hidden="1"/>
    <cellStyle name="Currency [0] 17" xfId="11193" hidden="1"/>
    <cellStyle name="Currency [0] 17" xfId="11622" hidden="1"/>
    <cellStyle name="Currency [0] 17" xfId="12344" hidden="1"/>
    <cellStyle name="Currency [0] 17" xfId="12517" hidden="1"/>
    <cellStyle name="Currency [0] 17" xfId="12911" hidden="1"/>
    <cellStyle name="Currency [0] 17" xfId="13058" hidden="1"/>
    <cellStyle name="Currency [0] 17" xfId="13397" hidden="1"/>
    <cellStyle name="Currency [0] 17" xfId="13734" hidden="1"/>
    <cellStyle name="Currency [0] 17" xfId="13985" hidden="1"/>
    <cellStyle name="Currency [0] 17" xfId="14414" hidden="1"/>
    <cellStyle name="Currency [0] 17" xfId="15136" hidden="1"/>
    <cellStyle name="Currency [0] 17" xfId="15309" hidden="1"/>
    <cellStyle name="Currency [0] 17" xfId="15703" hidden="1"/>
    <cellStyle name="Currency [0] 17" xfId="15850" hidden="1"/>
    <cellStyle name="Currency [0] 17" xfId="16189" hidden="1"/>
    <cellStyle name="Currency [0] 17" xfId="16526" hidden="1"/>
    <cellStyle name="Currency [0] 17" xfId="16777" hidden="1"/>
    <cellStyle name="Currency [0] 17" xfId="17247" hidden="1"/>
    <cellStyle name="Currency [0] 17" xfId="17969" hidden="1"/>
    <cellStyle name="Currency [0] 17" xfId="18142" hidden="1"/>
    <cellStyle name="Currency [0] 17" xfId="18536" hidden="1"/>
    <cellStyle name="Currency [0] 17" xfId="18683" hidden="1"/>
    <cellStyle name="Currency [0] 17" xfId="19022" hidden="1"/>
    <cellStyle name="Currency [0] 17" xfId="19359" hidden="1"/>
    <cellStyle name="Currency [0] 17" xfId="19610" hidden="1"/>
    <cellStyle name="Currency [0] 17" xfId="20040" hidden="1"/>
    <cellStyle name="Currency [0] 17" xfId="20762" hidden="1"/>
    <cellStyle name="Currency [0] 17" xfId="20935" hidden="1"/>
    <cellStyle name="Currency [0] 17" xfId="21329" hidden="1"/>
    <cellStyle name="Currency [0] 17" xfId="21476" hidden="1"/>
    <cellStyle name="Currency [0] 17" xfId="21815" hidden="1"/>
    <cellStyle name="Currency [0] 17" xfId="22152" hidden="1"/>
    <cellStyle name="Currency [0] 17" xfId="22403" hidden="1"/>
    <cellStyle name="Currency [0] 17" xfId="22832" hidden="1"/>
    <cellStyle name="Currency [0] 17" xfId="23554" hidden="1"/>
    <cellStyle name="Currency [0] 17" xfId="23727" hidden="1"/>
    <cellStyle name="Currency [0] 17" xfId="24121" hidden="1"/>
    <cellStyle name="Currency [0] 17" xfId="24268" hidden="1"/>
    <cellStyle name="Currency [0] 17" xfId="24607" hidden="1"/>
    <cellStyle name="Currency [0] 17" xfId="24944" hidden="1"/>
    <cellStyle name="Currency [0] 17" xfId="25195" hidden="1"/>
    <cellStyle name="Currency [0] 17" xfId="25625" hidden="1"/>
    <cellStyle name="Currency [0] 17" xfId="26347" hidden="1"/>
    <cellStyle name="Currency [0] 17" xfId="26520" hidden="1"/>
    <cellStyle name="Currency [0] 17" xfId="26914" hidden="1"/>
    <cellStyle name="Currency [0] 17" xfId="27061" hidden="1"/>
    <cellStyle name="Currency [0] 17" xfId="27400" hidden="1"/>
    <cellStyle name="Currency [0] 17" xfId="27737" hidden="1"/>
    <cellStyle name="Currency [0] 17" xfId="27988" hidden="1"/>
    <cellStyle name="Currency [0] 17" xfId="28418" hidden="1"/>
    <cellStyle name="Currency [0] 17" xfId="29140" hidden="1"/>
    <cellStyle name="Currency [0] 17" xfId="29313" hidden="1"/>
    <cellStyle name="Currency [0] 17" xfId="29707" hidden="1"/>
    <cellStyle name="Currency [0] 17" xfId="29854" hidden="1"/>
    <cellStyle name="Currency [0] 17" xfId="30193" hidden="1"/>
    <cellStyle name="Currency [0] 17" xfId="30530" hidden="1"/>
    <cellStyle name="Currency [0] 17" xfId="30781" hidden="1"/>
    <cellStyle name="Currency [0] 17" xfId="31210" hidden="1"/>
    <cellStyle name="Currency [0] 17" xfId="31932" hidden="1"/>
    <cellStyle name="Currency [0] 17" xfId="32105" hidden="1"/>
    <cellStyle name="Currency [0] 17" xfId="32499" hidden="1"/>
    <cellStyle name="Currency [0] 17" xfId="32646" hidden="1"/>
    <cellStyle name="Currency [0] 17" xfId="32985" hidden="1"/>
    <cellStyle name="Currency [0] 17" xfId="33322" hidden="1"/>
    <cellStyle name="Currency [0] 17" xfId="33573" hidden="1"/>
    <cellStyle name="Currency [0] 17" xfId="34001" hidden="1"/>
    <cellStyle name="Currency [0] 17" xfId="34723" hidden="1"/>
    <cellStyle name="Currency [0] 17" xfId="34896" hidden="1"/>
    <cellStyle name="Currency [0] 17" xfId="35290" hidden="1"/>
    <cellStyle name="Currency [0] 17" xfId="35437" hidden="1"/>
    <cellStyle name="Currency [0] 17" xfId="35776" hidden="1"/>
    <cellStyle name="Currency [0] 17" xfId="36113" hidden="1"/>
    <cellStyle name="Currency [0] 17" xfId="36364" hidden="1"/>
    <cellStyle name="Currency [0] 17" xfId="36793" hidden="1"/>
    <cellStyle name="Currency [0] 17" xfId="37515" hidden="1"/>
    <cellStyle name="Currency [0] 17" xfId="37688" hidden="1"/>
    <cellStyle name="Currency [0] 17" xfId="38082" hidden="1"/>
    <cellStyle name="Currency [0] 17" xfId="38229" hidden="1"/>
    <cellStyle name="Currency [0] 17" xfId="38568" hidden="1"/>
    <cellStyle name="Currency [0] 17" xfId="38905" hidden="1"/>
    <cellStyle name="Currency [0] 17" xfId="39156" hidden="1"/>
    <cellStyle name="Currency [0] 17" xfId="39585" hidden="1"/>
    <cellStyle name="Currency [0] 17" xfId="40307" hidden="1"/>
    <cellStyle name="Currency [0] 17" xfId="40480" hidden="1"/>
    <cellStyle name="Currency [0] 17" xfId="40874" hidden="1"/>
    <cellStyle name="Currency [0] 17" xfId="41021" hidden="1"/>
    <cellStyle name="Currency [0] 17" xfId="41360" hidden="1"/>
    <cellStyle name="Currency [0] 17" xfId="41697" hidden="1"/>
    <cellStyle name="Currency [0] 17" xfId="41948" hidden="1"/>
    <cellStyle name="Currency [0] 17" xfId="42375" hidden="1"/>
    <cellStyle name="Currency [0] 17" xfId="43097" hidden="1"/>
    <cellStyle name="Currency [0] 17" xfId="43270" hidden="1"/>
    <cellStyle name="Currency [0] 17" xfId="43664" hidden="1"/>
    <cellStyle name="Currency [0] 17" xfId="43811" hidden="1"/>
    <cellStyle name="Currency [0] 17" xfId="44150" hidden="1"/>
    <cellStyle name="Currency [0] 17" xfId="44487" hidden="1"/>
    <cellStyle name="Currency [0] 17" xfId="44738" hidden="1"/>
    <cellStyle name="Currency [0] 17" xfId="45167" hidden="1"/>
    <cellStyle name="Currency [0] 17" xfId="45889" hidden="1"/>
    <cellStyle name="Currency [0] 17" xfId="46062" hidden="1"/>
    <cellStyle name="Currency [0] 17" xfId="46456" hidden="1"/>
    <cellStyle name="Currency [0] 17" xfId="46603" hidden="1"/>
    <cellStyle name="Currency [0] 17" xfId="46942" hidden="1"/>
    <cellStyle name="Currency [0] 17" xfId="47279" hidden="1"/>
    <cellStyle name="Currency [0] 17" xfId="47530" hidden="1"/>
    <cellStyle name="Currency [0] 17" xfId="47959" hidden="1"/>
    <cellStyle name="Currency [0] 17" xfId="48681" hidden="1"/>
    <cellStyle name="Currency [0] 17" xfId="48854" hidden="1"/>
    <cellStyle name="Currency [0] 17" xfId="49248" hidden="1"/>
    <cellStyle name="Currency [0] 17" xfId="49395" hidden="1"/>
    <cellStyle name="Currency [0] 17" xfId="49734" hidden="1"/>
    <cellStyle name="Currency [0] 17" xfId="50071" hidden="1"/>
    <cellStyle name="Currency [0] 17" xfId="50322" hidden="1"/>
    <cellStyle name="Currency [0] 17" xfId="50749" hidden="1"/>
    <cellStyle name="Currency [0] 17" xfId="51471" hidden="1"/>
    <cellStyle name="Currency [0] 17" xfId="51644" hidden="1"/>
    <cellStyle name="Currency [0] 17" xfId="52038" hidden="1"/>
    <cellStyle name="Currency [0] 17" xfId="52185" hidden="1"/>
    <cellStyle name="Currency [0] 17" xfId="52524" hidden="1"/>
    <cellStyle name="Currency [0] 17" xfId="52861" hidden="1"/>
    <cellStyle name="Currency [0] 17" xfId="53112" hidden="1"/>
    <cellStyle name="Currency [0] 17" xfId="53541" hidden="1"/>
    <cellStyle name="Currency [0] 17" xfId="54263" hidden="1"/>
    <cellStyle name="Currency [0] 17" xfId="54436" hidden="1"/>
    <cellStyle name="Currency [0] 17" xfId="54830" hidden="1"/>
    <cellStyle name="Currency [0] 17" xfId="54977" hidden="1"/>
    <cellStyle name="Currency [0] 17" xfId="55316" hidden="1"/>
    <cellStyle name="Currency [0] 17" xfId="55653" hidden="1"/>
    <cellStyle name="Currency [0] 17" xfId="55904" hidden="1"/>
    <cellStyle name="Currency [0] 17" xfId="56333" hidden="1"/>
    <cellStyle name="Currency [0] 17" xfId="57055" hidden="1"/>
    <cellStyle name="Currency [0] 17" xfId="57228" hidden="1"/>
    <cellStyle name="Currency [0] 17" xfId="57622" hidden="1"/>
    <cellStyle name="Currency [0] 17" xfId="57769" hidden="1"/>
    <cellStyle name="Currency [0] 17" xfId="58108" hidden="1"/>
    <cellStyle name="Currency [0] 17" xfId="58445" hidden="1"/>
    <cellStyle name="Currency [0] 17" xfId="58696" hidden="1"/>
    <cellStyle name="Currency [0] 2" xfId="539" hidden="1"/>
    <cellStyle name="Currency [0] 2" xfId="1792" hidden="1"/>
    <cellStyle name="Currency [0] 2" xfId="1224" hidden="1"/>
    <cellStyle name="Currency [0] 2" xfId="2904" hidden="1"/>
    <cellStyle name="Currency [0] 2" xfId="2135" hidden="1"/>
    <cellStyle name="Currency [0] 2" xfId="3777" hidden="1"/>
    <cellStyle name="Currency [0] 2" xfId="4570" hidden="1"/>
    <cellStyle name="Currency [0] 2" xfId="5024" hidden="1"/>
    <cellStyle name="Currency [0] 2" xfId="5871" hidden="1"/>
    <cellStyle name="Currency [0] 2" xfId="6553" hidden="1"/>
    <cellStyle name="Currency [0] 2" xfId="6207" hidden="1"/>
    <cellStyle name="Currency [0] 2" xfId="7136" hidden="1"/>
    <cellStyle name="Currency [0] 2" xfId="6745" hidden="1"/>
    <cellStyle name="Currency [0] 2" xfId="7641" hidden="1"/>
    <cellStyle name="Currency [0] 2" xfId="7978" hidden="1"/>
    <cellStyle name="Currency [0] 2" xfId="8234" hidden="1"/>
    <cellStyle name="Currency [0] 2" xfId="8663" hidden="1"/>
    <cellStyle name="Currency [0] 2" xfId="9345" hidden="1"/>
    <cellStyle name="Currency [0] 2" xfId="8999" hidden="1"/>
    <cellStyle name="Currency [0] 2" xfId="9928" hidden="1"/>
    <cellStyle name="Currency [0] 2" xfId="9537" hidden="1"/>
    <cellStyle name="Currency [0] 2" xfId="10433" hidden="1"/>
    <cellStyle name="Currency [0] 2" xfId="10770" hidden="1"/>
    <cellStyle name="Currency [0] 2" xfId="11026" hidden="1"/>
    <cellStyle name="Currency [0] 2" xfId="5031" hidden="1"/>
    <cellStyle name="Currency [0] 2" xfId="3689" hidden="1"/>
    <cellStyle name="Currency [0] 2" xfId="4221" hidden="1"/>
    <cellStyle name="Currency [0] 2" xfId="2420" hidden="1"/>
    <cellStyle name="Currency [0] 2" xfId="3196" hidden="1"/>
    <cellStyle name="Currency [0] 2" xfId="1299" hidden="1"/>
    <cellStyle name="Currency [0] 2" xfId="572" hidden="1"/>
    <cellStyle name="Currency [0] 2" xfId="11178" hidden="1"/>
    <cellStyle name="Currency [0] 2" xfId="11607" hidden="1"/>
    <cellStyle name="Currency [0] 2" xfId="12289" hidden="1"/>
    <cellStyle name="Currency [0] 2" xfId="11943" hidden="1"/>
    <cellStyle name="Currency [0] 2" xfId="12872" hidden="1"/>
    <cellStyle name="Currency [0] 2" xfId="12481" hidden="1"/>
    <cellStyle name="Currency [0] 2" xfId="13377" hidden="1"/>
    <cellStyle name="Currency [0] 2" xfId="13714" hidden="1"/>
    <cellStyle name="Currency [0] 2" xfId="13970" hidden="1"/>
    <cellStyle name="Currency [0] 2" xfId="14399" hidden="1"/>
    <cellStyle name="Currency [0] 2" xfId="15081" hidden="1"/>
    <cellStyle name="Currency [0] 2" xfId="14735" hidden="1"/>
    <cellStyle name="Currency [0] 2" xfId="15664" hidden="1"/>
    <cellStyle name="Currency [0] 2" xfId="15273" hidden="1"/>
    <cellStyle name="Currency [0] 2" xfId="16169" hidden="1"/>
    <cellStyle name="Currency [0] 2" xfId="16506" hidden="1"/>
    <cellStyle name="Currency [0] 2" xfId="16762" hidden="1"/>
    <cellStyle name="Currency [0] 2" xfId="17232" hidden="1"/>
    <cellStyle name="Currency [0] 2" xfId="17914" hidden="1"/>
    <cellStyle name="Currency [0] 2" xfId="17568" hidden="1"/>
    <cellStyle name="Currency [0] 2" xfId="18497" hidden="1"/>
    <cellStyle name="Currency [0] 2" xfId="18106" hidden="1"/>
    <cellStyle name="Currency [0] 2" xfId="19002" hidden="1"/>
    <cellStyle name="Currency [0] 2" xfId="19339" hidden="1"/>
    <cellStyle name="Currency [0] 2" xfId="19595" hidden="1"/>
    <cellStyle name="Currency [0] 2" xfId="20025" hidden="1"/>
    <cellStyle name="Currency [0] 2" xfId="20707" hidden="1"/>
    <cellStyle name="Currency [0] 2" xfId="20361" hidden="1"/>
    <cellStyle name="Currency [0] 2" xfId="21290" hidden="1"/>
    <cellStyle name="Currency [0] 2" xfId="20899" hidden="1"/>
    <cellStyle name="Currency [0] 2" xfId="21795" hidden="1"/>
    <cellStyle name="Currency [0] 2" xfId="22132" hidden="1"/>
    <cellStyle name="Currency [0] 2" xfId="22388" hidden="1"/>
    <cellStyle name="Currency [0] 2" xfId="22817" hidden="1"/>
    <cellStyle name="Currency [0] 2" xfId="23499" hidden="1"/>
    <cellStyle name="Currency [0] 2" xfId="23153" hidden="1"/>
    <cellStyle name="Currency [0] 2" xfId="24082" hidden="1"/>
    <cellStyle name="Currency [0] 2" xfId="23691" hidden="1"/>
    <cellStyle name="Currency [0] 2" xfId="24587" hidden="1"/>
    <cellStyle name="Currency [0] 2" xfId="24924" hidden="1"/>
    <cellStyle name="Currency [0] 2" xfId="25180" hidden="1"/>
    <cellStyle name="Currency [0] 2" xfId="25610" hidden="1"/>
    <cellStyle name="Currency [0] 2" xfId="26292" hidden="1"/>
    <cellStyle name="Currency [0] 2" xfId="25946" hidden="1"/>
    <cellStyle name="Currency [0] 2" xfId="26875" hidden="1"/>
    <cellStyle name="Currency [0] 2" xfId="26484" hidden="1"/>
    <cellStyle name="Currency [0] 2" xfId="27380" hidden="1"/>
    <cellStyle name="Currency [0] 2" xfId="27717" hidden="1"/>
    <cellStyle name="Currency [0] 2" xfId="27973" hidden="1"/>
    <cellStyle name="Currency [0] 2" xfId="28403" hidden="1"/>
    <cellStyle name="Currency [0] 2" xfId="29085" hidden="1"/>
    <cellStyle name="Currency [0] 2" xfId="28739" hidden="1"/>
    <cellStyle name="Currency [0] 2" xfId="29668" hidden="1"/>
    <cellStyle name="Currency [0] 2" xfId="29277" hidden="1"/>
    <cellStyle name="Currency [0] 2" xfId="30173" hidden="1"/>
    <cellStyle name="Currency [0] 2" xfId="30510" hidden="1"/>
    <cellStyle name="Currency [0] 2" xfId="30766" hidden="1"/>
    <cellStyle name="Currency [0] 2" xfId="31195" hidden="1"/>
    <cellStyle name="Currency [0] 2" xfId="31877" hidden="1"/>
    <cellStyle name="Currency [0] 2" xfId="31531" hidden="1"/>
    <cellStyle name="Currency [0] 2" xfId="32460" hidden="1"/>
    <cellStyle name="Currency [0] 2" xfId="32069" hidden="1"/>
    <cellStyle name="Currency [0] 2" xfId="32965" hidden="1"/>
    <cellStyle name="Currency [0] 2" xfId="33302" hidden="1"/>
    <cellStyle name="Currency [0] 2" xfId="33558" hidden="1"/>
    <cellStyle name="Currency [0] 2" xfId="33986" hidden="1"/>
    <cellStyle name="Currency [0] 2" xfId="34668" hidden="1"/>
    <cellStyle name="Currency [0] 2" xfId="34322" hidden="1"/>
    <cellStyle name="Currency [0] 2" xfId="35251" hidden="1"/>
    <cellStyle name="Currency [0] 2" xfId="34860" hidden="1"/>
    <cellStyle name="Currency [0] 2" xfId="35756" hidden="1"/>
    <cellStyle name="Currency [0] 2" xfId="36093" hidden="1"/>
    <cellStyle name="Currency [0] 2" xfId="36349" hidden="1"/>
    <cellStyle name="Currency [0] 2" xfId="36778" hidden="1"/>
    <cellStyle name="Currency [0] 2" xfId="37460" hidden="1"/>
    <cellStyle name="Currency [0] 2" xfId="37114" hidden="1"/>
    <cellStyle name="Currency [0] 2" xfId="38043" hidden="1"/>
    <cellStyle name="Currency [0] 2" xfId="37652" hidden="1"/>
    <cellStyle name="Currency [0] 2" xfId="38548" hidden="1"/>
    <cellStyle name="Currency [0] 2" xfId="38885" hidden="1"/>
    <cellStyle name="Currency [0] 2" xfId="39141" hidden="1"/>
    <cellStyle name="Currency [0] 2" xfId="39570" hidden="1"/>
    <cellStyle name="Currency [0] 2" xfId="40252" hidden="1"/>
    <cellStyle name="Currency [0] 2" xfId="39906" hidden="1"/>
    <cellStyle name="Currency [0] 2" xfId="40835" hidden="1"/>
    <cellStyle name="Currency [0] 2" xfId="40444" hidden="1"/>
    <cellStyle name="Currency [0] 2" xfId="41340" hidden="1"/>
    <cellStyle name="Currency [0] 2" xfId="41677" hidden="1"/>
    <cellStyle name="Currency [0] 2" xfId="41933" hidden="1"/>
    <cellStyle name="Currency [0] 2" xfId="42360" hidden="1"/>
    <cellStyle name="Currency [0] 2" xfId="43042" hidden="1"/>
    <cellStyle name="Currency [0] 2" xfId="42696" hidden="1"/>
    <cellStyle name="Currency [0] 2" xfId="43625" hidden="1"/>
    <cellStyle name="Currency [0] 2" xfId="43234" hidden="1"/>
    <cellStyle name="Currency [0] 2" xfId="44130" hidden="1"/>
    <cellStyle name="Currency [0] 2" xfId="44467" hidden="1"/>
    <cellStyle name="Currency [0] 2" xfId="44723" hidden="1"/>
    <cellStyle name="Currency [0] 2" xfId="45152" hidden="1"/>
    <cellStyle name="Currency [0] 2" xfId="45834" hidden="1"/>
    <cellStyle name="Currency [0] 2" xfId="45488" hidden="1"/>
    <cellStyle name="Currency [0] 2" xfId="46417" hidden="1"/>
    <cellStyle name="Currency [0] 2" xfId="46026" hidden="1"/>
    <cellStyle name="Currency [0] 2" xfId="46922" hidden="1"/>
    <cellStyle name="Currency [0] 2" xfId="47259" hidden="1"/>
    <cellStyle name="Currency [0] 2" xfId="47515" hidden="1"/>
    <cellStyle name="Currency [0] 2" xfId="47944" hidden="1"/>
    <cellStyle name="Currency [0] 2" xfId="48626" hidden="1"/>
    <cellStyle name="Currency [0] 2" xfId="48280" hidden="1"/>
    <cellStyle name="Currency [0] 2" xfId="49209" hidden="1"/>
    <cellStyle name="Currency [0] 2" xfId="48818" hidden="1"/>
    <cellStyle name="Currency [0] 2" xfId="49714" hidden="1"/>
    <cellStyle name="Currency [0] 2" xfId="50051" hidden="1"/>
    <cellStyle name="Currency [0] 2" xfId="50307" hidden="1"/>
    <cellStyle name="Currency [0] 2" xfId="50734" hidden="1"/>
    <cellStyle name="Currency [0] 2" xfId="51416" hidden="1"/>
    <cellStyle name="Currency [0] 2" xfId="51070" hidden="1"/>
    <cellStyle name="Currency [0] 2" xfId="51999" hidden="1"/>
    <cellStyle name="Currency [0] 2" xfId="51608" hidden="1"/>
    <cellStyle name="Currency [0] 2" xfId="52504" hidden="1"/>
    <cellStyle name="Currency [0] 2" xfId="52841" hidden="1"/>
    <cellStyle name="Currency [0] 2" xfId="53097" hidden="1"/>
    <cellStyle name="Currency [0] 2" xfId="53526" hidden="1"/>
    <cellStyle name="Currency [0] 2" xfId="54208" hidden="1"/>
    <cellStyle name="Currency [0] 2" xfId="53862" hidden="1"/>
    <cellStyle name="Currency [0] 2" xfId="54791" hidden="1"/>
    <cellStyle name="Currency [0] 2" xfId="54400" hidden="1"/>
    <cellStyle name="Currency [0] 2" xfId="55296" hidden="1"/>
    <cellStyle name="Currency [0] 2" xfId="55633" hidden="1"/>
    <cellStyle name="Currency [0] 2" xfId="55889" hidden="1"/>
    <cellStyle name="Currency [0] 2" xfId="56318" hidden="1"/>
    <cellStyle name="Currency [0] 2" xfId="57000" hidden="1"/>
    <cellStyle name="Currency [0] 2" xfId="56654" hidden="1"/>
    <cellStyle name="Currency [0] 2" xfId="57583" hidden="1"/>
    <cellStyle name="Currency [0] 2" xfId="57192" hidden="1"/>
    <cellStyle name="Currency [0] 2" xfId="58088" hidden="1"/>
    <cellStyle name="Currency [0] 2" xfId="58425" hidden="1"/>
    <cellStyle name="Currency [0] 2" xfId="58681" hidden="1"/>
    <cellStyle name="Currency [0] 3" xfId="542" hidden="1"/>
    <cellStyle name="Currency [0] 3" xfId="1793" hidden="1"/>
    <cellStyle name="Currency [0] 3" xfId="1302" hidden="1"/>
    <cellStyle name="Currency [0] 3" xfId="2906" hidden="1"/>
    <cellStyle name="Currency [0] 3" xfId="1195" hidden="1"/>
    <cellStyle name="Currency [0] 3" xfId="3785" hidden="1"/>
    <cellStyle name="Currency [0] 3" xfId="4582" hidden="1"/>
    <cellStyle name="Currency [0] 3" xfId="5027" hidden="1"/>
    <cellStyle name="Currency [0] 3" xfId="5872" hidden="1"/>
    <cellStyle name="Currency [0] 3" xfId="6554" hidden="1"/>
    <cellStyle name="Currency [0] 3" xfId="6278" hidden="1"/>
    <cellStyle name="Currency [0] 3" xfId="7137" hidden="1"/>
    <cellStyle name="Currency [0] 3" xfId="6183" hidden="1"/>
    <cellStyle name="Currency [0] 3" xfId="7642" hidden="1"/>
    <cellStyle name="Currency [0] 3" xfId="7979" hidden="1"/>
    <cellStyle name="Currency [0] 3" xfId="8235" hidden="1"/>
    <cellStyle name="Currency [0] 3" xfId="8664" hidden="1"/>
    <cellStyle name="Currency [0] 3" xfId="9346" hidden="1"/>
    <cellStyle name="Currency [0] 3" xfId="9070" hidden="1"/>
    <cellStyle name="Currency [0] 3" xfId="9929" hidden="1"/>
    <cellStyle name="Currency [0] 3" xfId="8975" hidden="1"/>
    <cellStyle name="Currency [0] 3" xfId="10434" hidden="1"/>
    <cellStyle name="Currency [0] 3" xfId="10771" hidden="1"/>
    <cellStyle name="Currency [0] 3" xfId="11027" hidden="1"/>
    <cellStyle name="Currency [0] 3" xfId="5028" hidden="1"/>
    <cellStyle name="Currency [0] 3" xfId="3681" hidden="1"/>
    <cellStyle name="Currency [0] 3" xfId="4147" hidden="1"/>
    <cellStyle name="Currency [0] 3" xfId="2417" hidden="1"/>
    <cellStyle name="Currency [0] 3" xfId="4247" hidden="1"/>
    <cellStyle name="Currency [0] 3" xfId="1284" hidden="1"/>
    <cellStyle name="Currency [0] 3" xfId="570" hidden="1"/>
    <cellStyle name="Currency [0] 3" xfId="11179" hidden="1"/>
    <cellStyle name="Currency [0] 3" xfId="11608" hidden="1"/>
    <cellStyle name="Currency [0] 3" xfId="12290" hidden="1"/>
    <cellStyle name="Currency [0] 3" xfId="12014" hidden="1"/>
    <cellStyle name="Currency [0] 3" xfId="12873" hidden="1"/>
    <cellStyle name="Currency [0] 3" xfId="11919" hidden="1"/>
    <cellStyle name="Currency [0] 3" xfId="13378" hidden="1"/>
    <cellStyle name="Currency [0] 3" xfId="13715" hidden="1"/>
    <cellStyle name="Currency [0] 3" xfId="13971" hidden="1"/>
    <cellStyle name="Currency [0] 3" xfId="14400" hidden="1"/>
    <cellStyle name="Currency [0] 3" xfId="15082" hidden="1"/>
    <cellStyle name="Currency [0] 3" xfId="14806" hidden="1"/>
    <cellStyle name="Currency [0] 3" xfId="15665" hidden="1"/>
    <cellStyle name="Currency [0] 3" xfId="14711" hidden="1"/>
    <cellStyle name="Currency [0] 3" xfId="16170" hidden="1"/>
    <cellStyle name="Currency [0] 3" xfId="16507" hidden="1"/>
    <cellStyle name="Currency [0] 3" xfId="16763" hidden="1"/>
    <cellStyle name="Currency [0] 3" xfId="17233" hidden="1"/>
    <cellStyle name="Currency [0] 3" xfId="17915" hidden="1"/>
    <cellStyle name="Currency [0] 3" xfId="17639" hidden="1"/>
    <cellStyle name="Currency [0] 3" xfId="18498" hidden="1"/>
    <cellStyle name="Currency [0] 3" xfId="17544" hidden="1"/>
    <cellStyle name="Currency [0] 3" xfId="19003" hidden="1"/>
    <cellStyle name="Currency [0] 3" xfId="19340" hidden="1"/>
    <cellStyle name="Currency [0] 3" xfId="19596" hidden="1"/>
    <cellStyle name="Currency [0] 3" xfId="20026" hidden="1"/>
    <cellStyle name="Currency [0] 3" xfId="20708" hidden="1"/>
    <cellStyle name="Currency [0] 3" xfId="20432" hidden="1"/>
    <cellStyle name="Currency [0] 3" xfId="21291" hidden="1"/>
    <cellStyle name="Currency [0] 3" xfId="20337" hidden="1"/>
    <cellStyle name="Currency [0] 3" xfId="21796" hidden="1"/>
    <cellStyle name="Currency [0] 3" xfId="22133" hidden="1"/>
    <cellStyle name="Currency [0] 3" xfId="22389" hidden="1"/>
    <cellStyle name="Currency [0] 3" xfId="22818" hidden="1"/>
    <cellStyle name="Currency [0] 3" xfId="23500" hidden="1"/>
    <cellStyle name="Currency [0] 3" xfId="23224" hidden="1"/>
    <cellStyle name="Currency [0] 3" xfId="24083" hidden="1"/>
    <cellStyle name="Currency [0] 3" xfId="23129" hidden="1"/>
    <cellStyle name="Currency [0] 3" xfId="24588" hidden="1"/>
    <cellStyle name="Currency [0] 3" xfId="24925" hidden="1"/>
    <cellStyle name="Currency [0] 3" xfId="25181" hidden="1"/>
    <cellStyle name="Currency [0] 3" xfId="25611" hidden="1"/>
    <cellStyle name="Currency [0] 3" xfId="26293" hidden="1"/>
    <cellStyle name="Currency [0] 3" xfId="26017" hidden="1"/>
    <cellStyle name="Currency [0] 3" xfId="26876" hidden="1"/>
    <cellStyle name="Currency [0] 3" xfId="25922" hidden="1"/>
    <cellStyle name="Currency [0] 3" xfId="27381" hidden="1"/>
    <cellStyle name="Currency [0] 3" xfId="27718" hidden="1"/>
    <cellStyle name="Currency [0] 3" xfId="27974" hidden="1"/>
    <cellStyle name="Currency [0] 3" xfId="28404" hidden="1"/>
    <cellStyle name="Currency [0] 3" xfId="29086" hidden="1"/>
    <cellStyle name="Currency [0] 3" xfId="28810" hidden="1"/>
    <cellStyle name="Currency [0] 3" xfId="29669" hidden="1"/>
    <cellStyle name="Currency [0] 3" xfId="28715" hidden="1"/>
    <cellStyle name="Currency [0] 3" xfId="30174" hidden="1"/>
    <cellStyle name="Currency [0] 3" xfId="30511" hidden="1"/>
    <cellStyle name="Currency [0] 3" xfId="30767" hidden="1"/>
    <cellStyle name="Currency [0] 3" xfId="31196" hidden="1"/>
    <cellStyle name="Currency [0] 3" xfId="31878" hidden="1"/>
    <cellStyle name="Currency [0] 3" xfId="31602" hidden="1"/>
    <cellStyle name="Currency [0] 3" xfId="32461" hidden="1"/>
    <cellStyle name="Currency [0] 3" xfId="31507" hidden="1"/>
    <cellStyle name="Currency [0] 3" xfId="32966" hidden="1"/>
    <cellStyle name="Currency [0] 3" xfId="33303" hidden="1"/>
    <cellStyle name="Currency [0] 3" xfId="33559" hidden="1"/>
    <cellStyle name="Currency [0] 3" xfId="33987" hidden="1"/>
    <cellStyle name="Currency [0] 3" xfId="34669" hidden="1"/>
    <cellStyle name="Currency [0] 3" xfId="34393" hidden="1"/>
    <cellStyle name="Currency [0] 3" xfId="35252" hidden="1"/>
    <cellStyle name="Currency [0] 3" xfId="34298" hidden="1"/>
    <cellStyle name="Currency [0] 3" xfId="35757" hidden="1"/>
    <cellStyle name="Currency [0] 3" xfId="36094" hidden="1"/>
    <cellStyle name="Currency [0] 3" xfId="36350" hidden="1"/>
    <cellStyle name="Currency [0] 3" xfId="36779" hidden="1"/>
    <cellStyle name="Currency [0] 3" xfId="37461" hidden="1"/>
    <cellStyle name="Currency [0] 3" xfId="37185" hidden="1"/>
    <cellStyle name="Currency [0] 3" xfId="38044" hidden="1"/>
    <cellStyle name="Currency [0] 3" xfId="37090" hidden="1"/>
    <cellStyle name="Currency [0] 3" xfId="38549" hidden="1"/>
    <cellStyle name="Currency [0] 3" xfId="38886" hidden="1"/>
    <cellStyle name="Currency [0] 3" xfId="39142" hidden="1"/>
    <cellStyle name="Currency [0] 3" xfId="39571" hidden="1"/>
    <cellStyle name="Currency [0] 3" xfId="40253" hidden="1"/>
    <cellStyle name="Currency [0] 3" xfId="39977" hidden="1"/>
    <cellStyle name="Currency [0] 3" xfId="40836" hidden="1"/>
    <cellStyle name="Currency [0] 3" xfId="39882" hidden="1"/>
    <cellStyle name="Currency [0] 3" xfId="41341" hidden="1"/>
    <cellStyle name="Currency [0] 3" xfId="41678" hidden="1"/>
    <cellStyle name="Currency [0] 3" xfId="41934" hidden="1"/>
    <cellStyle name="Currency [0] 3" xfId="42361" hidden="1"/>
    <cellStyle name="Currency [0] 3" xfId="43043" hidden="1"/>
    <cellStyle name="Currency [0] 3" xfId="42767" hidden="1"/>
    <cellStyle name="Currency [0] 3" xfId="43626" hidden="1"/>
    <cellStyle name="Currency [0] 3" xfId="42672" hidden="1"/>
    <cellStyle name="Currency [0] 3" xfId="44131" hidden="1"/>
    <cellStyle name="Currency [0] 3" xfId="44468" hidden="1"/>
    <cellStyle name="Currency [0] 3" xfId="44724" hidden="1"/>
    <cellStyle name="Currency [0] 3" xfId="45153" hidden="1"/>
    <cellStyle name="Currency [0] 3" xfId="45835" hidden="1"/>
    <cellStyle name="Currency [0] 3" xfId="45559" hidden="1"/>
    <cellStyle name="Currency [0] 3" xfId="46418" hidden="1"/>
    <cellStyle name="Currency [0] 3" xfId="45464" hidden="1"/>
    <cellStyle name="Currency [0] 3" xfId="46923" hidden="1"/>
    <cellStyle name="Currency [0] 3" xfId="47260" hidden="1"/>
    <cellStyle name="Currency [0] 3" xfId="47516" hidden="1"/>
    <cellStyle name="Currency [0] 3" xfId="47945" hidden="1"/>
    <cellStyle name="Currency [0] 3" xfId="48627" hidden="1"/>
    <cellStyle name="Currency [0] 3" xfId="48351" hidden="1"/>
    <cellStyle name="Currency [0] 3" xfId="49210" hidden="1"/>
    <cellStyle name="Currency [0] 3" xfId="48256" hidden="1"/>
    <cellStyle name="Currency [0] 3" xfId="49715" hidden="1"/>
    <cellStyle name="Currency [0] 3" xfId="50052" hidden="1"/>
    <cellStyle name="Currency [0] 3" xfId="50308" hidden="1"/>
    <cellStyle name="Currency [0] 3" xfId="50735" hidden="1"/>
    <cellStyle name="Currency [0] 3" xfId="51417" hidden="1"/>
    <cellStyle name="Currency [0] 3" xfId="51141" hidden="1"/>
    <cellStyle name="Currency [0] 3" xfId="52000" hidden="1"/>
    <cellStyle name="Currency [0] 3" xfId="51046" hidden="1"/>
    <cellStyle name="Currency [0] 3" xfId="52505" hidden="1"/>
    <cellStyle name="Currency [0] 3" xfId="52842" hidden="1"/>
    <cellStyle name="Currency [0] 3" xfId="53098" hidden="1"/>
    <cellStyle name="Currency [0] 3" xfId="53527" hidden="1"/>
    <cellStyle name="Currency [0] 3" xfId="54209" hidden="1"/>
    <cellStyle name="Currency [0] 3" xfId="53933" hidden="1"/>
    <cellStyle name="Currency [0] 3" xfId="54792" hidden="1"/>
    <cellStyle name="Currency [0] 3" xfId="53838" hidden="1"/>
    <cellStyle name="Currency [0] 3" xfId="55297" hidden="1"/>
    <cellStyle name="Currency [0] 3" xfId="55634" hidden="1"/>
    <cellStyle name="Currency [0] 3" xfId="55890" hidden="1"/>
    <cellStyle name="Currency [0] 3" xfId="56319" hidden="1"/>
    <cellStyle name="Currency [0] 3" xfId="57001" hidden="1"/>
    <cellStyle name="Currency [0] 3" xfId="56725" hidden="1"/>
    <cellStyle name="Currency [0] 3" xfId="57584" hidden="1"/>
    <cellStyle name="Currency [0] 3" xfId="56630" hidden="1"/>
    <cellStyle name="Currency [0] 3" xfId="58089" hidden="1"/>
    <cellStyle name="Currency [0] 3" xfId="58426" hidden="1"/>
    <cellStyle name="Currency [0] 3" xfId="58682" hidden="1"/>
    <cellStyle name="Currency [0] 4" xfId="547" hidden="1"/>
    <cellStyle name="Currency [0] 4" xfId="1844" hidden="1"/>
    <cellStyle name="Currency [0] 4" xfId="2146" hidden="1"/>
    <cellStyle name="Currency [0] 4" xfId="2940" hidden="1"/>
    <cellStyle name="Currency [0] 4" xfId="3258" hidden="1"/>
    <cellStyle name="Currency [0] 4" xfId="3839" hidden="1"/>
    <cellStyle name="Currency [0] 4" xfId="4616" hidden="1"/>
    <cellStyle name="Currency [0] 4" xfId="5030" hidden="1"/>
    <cellStyle name="Currency [0] 4" xfId="5874" hidden="1"/>
    <cellStyle name="Currency [0] 4" xfId="6592" hidden="1"/>
    <cellStyle name="Currency [0] 4" xfId="6756" hidden="1"/>
    <cellStyle name="Currency [0] 4" xfId="7163" hidden="1"/>
    <cellStyle name="Currency [0] 4" xfId="7305" hidden="1"/>
    <cellStyle name="Currency [0] 4" xfId="7647" hidden="1"/>
    <cellStyle name="Currency [0] 4" xfId="7984" hidden="1"/>
    <cellStyle name="Currency [0] 4" xfId="8237" hidden="1"/>
    <cellStyle name="Currency [0] 4" xfId="8666" hidden="1"/>
    <cellStyle name="Currency [0] 4" xfId="9384" hidden="1"/>
    <cellStyle name="Currency [0] 4" xfId="9548" hidden="1"/>
    <cellStyle name="Currency [0] 4" xfId="9955" hidden="1"/>
    <cellStyle name="Currency [0] 4" xfId="10097" hidden="1"/>
    <cellStyle name="Currency [0] 4" xfId="10439" hidden="1"/>
    <cellStyle name="Currency [0] 4" xfId="10776" hidden="1"/>
    <cellStyle name="Currency [0] 4" xfId="11029" hidden="1"/>
    <cellStyle name="Currency [0] 4" xfId="5025" hidden="1"/>
    <cellStyle name="Currency [0] 4" xfId="3501" hidden="1"/>
    <cellStyle name="Currency [0] 4" xfId="3183" hidden="1"/>
    <cellStyle name="Currency [0] 4" xfId="2383" hidden="1"/>
    <cellStyle name="Currency [0] 4" xfId="2069" hidden="1"/>
    <cellStyle name="Currency [0] 4" xfId="1232" hidden="1"/>
    <cellStyle name="Currency [0] 4" xfId="561" hidden="1"/>
    <cellStyle name="Currency [0] 4" xfId="11181" hidden="1"/>
    <cellStyle name="Currency [0] 4" xfId="11610" hidden="1"/>
    <cellStyle name="Currency [0] 4" xfId="12328" hidden="1"/>
    <cellStyle name="Currency [0] 4" xfId="12492" hidden="1"/>
    <cellStyle name="Currency [0] 4" xfId="12899" hidden="1"/>
    <cellStyle name="Currency [0] 4" xfId="13041" hidden="1"/>
    <cellStyle name="Currency [0] 4" xfId="13383" hidden="1"/>
    <cellStyle name="Currency [0] 4" xfId="13720" hidden="1"/>
    <cellStyle name="Currency [0] 4" xfId="13973" hidden="1"/>
    <cellStyle name="Currency [0] 4" xfId="14402" hidden="1"/>
    <cellStyle name="Currency [0] 4" xfId="15120" hidden="1"/>
    <cellStyle name="Currency [0] 4" xfId="15284" hidden="1"/>
    <cellStyle name="Currency [0] 4" xfId="15691" hidden="1"/>
    <cellStyle name="Currency [0] 4" xfId="15833" hidden="1"/>
    <cellStyle name="Currency [0] 4" xfId="16175" hidden="1"/>
    <cellStyle name="Currency [0] 4" xfId="16512" hidden="1"/>
    <cellStyle name="Currency [0] 4" xfId="16765" hidden="1"/>
    <cellStyle name="Currency [0] 4" xfId="17235" hidden="1"/>
    <cellStyle name="Currency [0] 4" xfId="17953" hidden="1"/>
    <cellStyle name="Currency [0] 4" xfId="18117" hidden="1"/>
    <cellStyle name="Currency [0] 4" xfId="18524" hidden="1"/>
    <cellStyle name="Currency [0] 4" xfId="18666" hidden="1"/>
    <cellStyle name="Currency [0] 4" xfId="19008" hidden="1"/>
    <cellStyle name="Currency [0] 4" xfId="19345" hidden="1"/>
    <cellStyle name="Currency [0] 4" xfId="19598" hidden="1"/>
    <cellStyle name="Currency [0] 4" xfId="20028" hidden="1"/>
    <cellStyle name="Currency [0] 4" xfId="20746" hidden="1"/>
    <cellStyle name="Currency [0] 4" xfId="20910" hidden="1"/>
    <cellStyle name="Currency [0] 4" xfId="21317" hidden="1"/>
    <cellStyle name="Currency [0] 4" xfId="21459" hidden="1"/>
    <cellStyle name="Currency [0] 4" xfId="21801" hidden="1"/>
    <cellStyle name="Currency [0] 4" xfId="22138" hidden="1"/>
    <cellStyle name="Currency [0] 4" xfId="22391" hidden="1"/>
    <cellStyle name="Currency [0] 4" xfId="22820" hidden="1"/>
    <cellStyle name="Currency [0] 4" xfId="23538" hidden="1"/>
    <cellStyle name="Currency [0] 4" xfId="23702" hidden="1"/>
    <cellStyle name="Currency [0] 4" xfId="24109" hidden="1"/>
    <cellStyle name="Currency [0] 4" xfId="24251" hidden="1"/>
    <cellStyle name="Currency [0] 4" xfId="24593" hidden="1"/>
    <cellStyle name="Currency [0] 4" xfId="24930" hidden="1"/>
    <cellStyle name="Currency [0] 4" xfId="25183" hidden="1"/>
    <cellStyle name="Currency [0] 4" xfId="25613" hidden="1"/>
    <cellStyle name="Currency [0] 4" xfId="26331" hidden="1"/>
    <cellStyle name="Currency [0] 4" xfId="26495" hidden="1"/>
    <cellStyle name="Currency [0] 4" xfId="26902" hidden="1"/>
    <cellStyle name="Currency [0] 4" xfId="27044" hidden="1"/>
    <cellStyle name="Currency [0] 4" xfId="27386" hidden="1"/>
    <cellStyle name="Currency [0] 4" xfId="27723" hidden="1"/>
    <cellStyle name="Currency [0] 4" xfId="27976" hidden="1"/>
    <cellStyle name="Currency [0] 4" xfId="28406" hidden="1"/>
    <cellStyle name="Currency [0] 4" xfId="29124" hidden="1"/>
    <cellStyle name="Currency [0] 4" xfId="29288" hidden="1"/>
    <cellStyle name="Currency [0] 4" xfId="29695" hidden="1"/>
    <cellStyle name="Currency [0] 4" xfId="29837" hidden="1"/>
    <cellStyle name="Currency [0] 4" xfId="30179" hidden="1"/>
    <cellStyle name="Currency [0] 4" xfId="30516" hidden="1"/>
    <cellStyle name="Currency [0] 4" xfId="30769" hidden="1"/>
    <cellStyle name="Currency [0] 4" xfId="31198" hidden="1"/>
    <cellStyle name="Currency [0] 4" xfId="31916" hidden="1"/>
    <cellStyle name="Currency [0] 4" xfId="32080" hidden="1"/>
    <cellStyle name="Currency [0] 4" xfId="32487" hidden="1"/>
    <cellStyle name="Currency [0] 4" xfId="32629" hidden="1"/>
    <cellStyle name="Currency [0] 4" xfId="32971" hidden="1"/>
    <cellStyle name="Currency [0] 4" xfId="33308" hidden="1"/>
    <cellStyle name="Currency [0] 4" xfId="33561" hidden="1"/>
    <cellStyle name="Currency [0] 4" xfId="33989" hidden="1"/>
    <cellStyle name="Currency [0] 4" xfId="34707" hidden="1"/>
    <cellStyle name="Currency [0] 4" xfId="34871" hidden="1"/>
    <cellStyle name="Currency [0] 4" xfId="35278" hidden="1"/>
    <cellStyle name="Currency [0] 4" xfId="35420" hidden="1"/>
    <cellStyle name="Currency [0] 4" xfId="35762" hidden="1"/>
    <cellStyle name="Currency [0] 4" xfId="36099" hidden="1"/>
    <cellStyle name="Currency [0] 4" xfId="36352" hidden="1"/>
    <cellStyle name="Currency [0] 4" xfId="36781" hidden="1"/>
    <cellStyle name="Currency [0] 4" xfId="37499" hidden="1"/>
    <cellStyle name="Currency [0] 4" xfId="37663" hidden="1"/>
    <cellStyle name="Currency [0] 4" xfId="38070" hidden="1"/>
    <cellStyle name="Currency [0] 4" xfId="38212" hidden="1"/>
    <cellStyle name="Currency [0] 4" xfId="38554" hidden="1"/>
    <cellStyle name="Currency [0] 4" xfId="38891" hidden="1"/>
    <cellStyle name="Currency [0] 4" xfId="39144" hidden="1"/>
    <cellStyle name="Currency [0] 4" xfId="39573" hidden="1"/>
    <cellStyle name="Currency [0] 4" xfId="40291" hidden="1"/>
    <cellStyle name="Currency [0] 4" xfId="40455" hidden="1"/>
    <cellStyle name="Currency [0] 4" xfId="40862" hidden="1"/>
    <cellStyle name="Currency [0] 4" xfId="41004" hidden="1"/>
    <cellStyle name="Currency [0] 4" xfId="41346" hidden="1"/>
    <cellStyle name="Currency [0] 4" xfId="41683" hidden="1"/>
    <cellStyle name="Currency [0] 4" xfId="41936" hidden="1"/>
    <cellStyle name="Currency [0] 4" xfId="42363" hidden="1"/>
    <cellStyle name="Currency [0] 4" xfId="43081" hidden="1"/>
    <cellStyle name="Currency [0] 4" xfId="43245" hidden="1"/>
    <cellStyle name="Currency [0] 4" xfId="43652" hidden="1"/>
    <cellStyle name="Currency [0] 4" xfId="43794" hidden="1"/>
    <cellStyle name="Currency [0] 4" xfId="44136" hidden="1"/>
    <cellStyle name="Currency [0] 4" xfId="44473" hidden="1"/>
    <cellStyle name="Currency [0] 4" xfId="44726" hidden="1"/>
    <cellStyle name="Currency [0] 4" xfId="45155" hidden="1"/>
    <cellStyle name="Currency [0] 4" xfId="45873" hidden="1"/>
    <cellStyle name="Currency [0] 4" xfId="46037" hidden="1"/>
    <cellStyle name="Currency [0] 4" xfId="46444" hidden="1"/>
    <cellStyle name="Currency [0] 4" xfId="46586" hidden="1"/>
    <cellStyle name="Currency [0] 4" xfId="46928" hidden="1"/>
    <cellStyle name="Currency [0] 4" xfId="47265" hidden="1"/>
    <cellStyle name="Currency [0] 4" xfId="47518" hidden="1"/>
    <cellStyle name="Currency [0] 4" xfId="47947" hidden="1"/>
    <cellStyle name="Currency [0] 4" xfId="48665" hidden="1"/>
    <cellStyle name="Currency [0] 4" xfId="48829" hidden="1"/>
    <cellStyle name="Currency [0] 4" xfId="49236" hidden="1"/>
    <cellStyle name="Currency [0] 4" xfId="49378" hidden="1"/>
    <cellStyle name="Currency [0] 4" xfId="49720" hidden="1"/>
    <cellStyle name="Currency [0] 4" xfId="50057" hidden="1"/>
    <cellStyle name="Currency [0] 4" xfId="50310" hidden="1"/>
    <cellStyle name="Currency [0] 4" xfId="50737" hidden="1"/>
    <cellStyle name="Currency [0] 4" xfId="51455" hidden="1"/>
    <cellStyle name="Currency [0] 4" xfId="51619" hidden="1"/>
    <cellStyle name="Currency [0] 4" xfId="52026" hidden="1"/>
    <cellStyle name="Currency [0] 4" xfId="52168" hidden="1"/>
    <cellStyle name="Currency [0] 4" xfId="52510" hidden="1"/>
    <cellStyle name="Currency [0] 4" xfId="52847" hidden="1"/>
    <cellStyle name="Currency [0] 4" xfId="53100" hidden="1"/>
    <cellStyle name="Currency [0] 4" xfId="53529" hidden="1"/>
    <cellStyle name="Currency [0] 4" xfId="54247" hidden="1"/>
    <cellStyle name="Currency [0] 4" xfId="54411" hidden="1"/>
    <cellStyle name="Currency [0] 4" xfId="54818" hidden="1"/>
    <cellStyle name="Currency [0] 4" xfId="54960" hidden="1"/>
    <cellStyle name="Currency [0] 4" xfId="55302" hidden="1"/>
    <cellStyle name="Currency [0] 4" xfId="55639" hidden="1"/>
    <cellStyle name="Currency [0] 4" xfId="55892" hidden="1"/>
    <cellStyle name="Currency [0] 4" xfId="56321" hidden="1"/>
    <cellStyle name="Currency [0] 4" xfId="57039" hidden="1"/>
    <cellStyle name="Currency [0] 4" xfId="57203" hidden="1"/>
    <cellStyle name="Currency [0] 4" xfId="57610" hidden="1"/>
    <cellStyle name="Currency [0] 4" xfId="57752" hidden="1"/>
    <cellStyle name="Currency [0] 4" xfId="58094" hidden="1"/>
    <cellStyle name="Currency [0] 4" xfId="58431" hidden="1"/>
    <cellStyle name="Currency [0] 4" xfId="58684" hidden="1"/>
    <cellStyle name="Currency [0] 5" xfId="550" hidden="1"/>
    <cellStyle name="Currency [0] 5" xfId="1920" hidden="1"/>
    <cellStyle name="Currency [0] 5" xfId="2152" hidden="1"/>
    <cellStyle name="Currency [0] 5" xfId="2943" hidden="1"/>
    <cellStyle name="Currency [0] 5" xfId="3260" hidden="1"/>
    <cellStyle name="Currency [0] 5" xfId="3858" hidden="1"/>
    <cellStyle name="Currency [0] 5" xfId="4623" hidden="1"/>
    <cellStyle name="Currency [0] 5" xfId="5058" hidden="1"/>
    <cellStyle name="Currency [0] 5" xfId="5875" hidden="1"/>
    <cellStyle name="Currency [0] 5" xfId="6593" hidden="1"/>
    <cellStyle name="Currency [0] 5" xfId="6758" hidden="1"/>
    <cellStyle name="Currency [0] 5" xfId="7164" hidden="1"/>
    <cellStyle name="Currency [0] 5" xfId="7306" hidden="1"/>
    <cellStyle name="Currency [0] 5" xfId="7648" hidden="1"/>
    <cellStyle name="Currency [0] 5" xfId="7985" hidden="1"/>
    <cellStyle name="Currency [0] 5" xfId="8238" hidden="1"/>
    <cellStyle name="Currency [0] 5" xfId="8667" hidden="1"/>
    <cellStyle name="Currency [0] 5" xfId="9385" hidden="1"/>
    <cellStyle name="Currency [0] 5" xfId="9550" hidden="1"/>
    <cellStyle name="Currency [0] 5" xfId="9956" hidden="1"/>
    <cellStyle name="Currency [0] 5" xfId="10098" hidden="1"/>
    <cellStyle name="Currency [0] 5" xfId="10440" hidden="1"/>
    <cellStyle name="Currency [0] 5" xfId="10777" hidden="1"/>
    <cellStyle name="Currency [0] 5" xfId="11030" hidden="1"/>
    <cellStyle name="Currency [0] 5" xfId="5023" hidden="1"/>
    <cellStyle name="Currency [0] 5" xfId="3499" hidden="1"/>
    <cellStyle name="Currency [0] 5" xfId="3181" hidden="1"/>
    <cellStyle name="Currency [0] 5" xfId="2382" hidden="1"/>
    <cellStyle name="Currency [0] 5" xfId="2068" hidden="1"/>
    <cellStyle name="Currency [0] 5" xfId="1221" hidden="1"/>
    <cellStyle name="Currency [0] 5" xfId="558" hidden="1"/>
    <cellStyle name="Currency [0] 5" xfId="11182" hidden="1"/>
    <cellStyle name="Currency [0] 5" xfId="11611" hidden="1"/>
    <cellStyle name="Currency [0] 5" xfId="12329" hidden="1"/>
    <cellStyle name="Currency [0] 5" xfId="12494" hidden="1"/>
    <cellStyle name="Currency [0] 5" xfId="12900" hidden="1"/>
    <cellStyle name="Currency [0] 5" xfId="13042" hidden="1"/>
    <cellStyle name="Currency [0] 5" xfId="13384" hidden="1"/>
    <cellStyle name="Currency [0] 5" xfId="13721" hidden="1"/>
    <cellStyle name="Currency [0] 5" xfId="13974" hidden="1"/>
    <cellStyle name="Currency [0] 5" xfId="14403" hidden="1"/>
    <cellStyle name="Currency [0] 5" xfId="15121" hidden="1"/>
    <cellStyle name="Currency [0] 5" xfId="15286" hidden="1"/>
    <cellStyle name="Currency [0] 5" xfId="15692" hidden="1"/>
    <cellStyle name="Currency [0] 5" xfId="15834" hidden="1"/>
    <cellStyle name="Currency [0] 5" xfId="16176" hidden="1"/>
    <cellStyle name="Currency [0] 5" xfId="16513" hidden="1"/>
    <cellStyle name="Currency [0] 5" xfId="16766" hidden="1"/>
    <cellStyle name="Currency [0] 5" xfId="17236" hidden="1"/>
    <cellStyle name="Currency [0] 5" xfId="17954" hidden="1"/>
    <cellStyle name="Currency [0] 5" xfId="18119" hidden="1"/>
    <cellStyle name="Currency [0] 5" xfId="18525" hidden="1"/>
    <cellStyle name="Currency [0] 5" xfId="18667" hidden="1"/>
    <cellStyle name="Currency [0] 5" xfId="19009" hidden="1"/>
    <cellStyle name="Currency [0] 5" xfId="19346" hidden="1"/>
    <cellStyle name="Currency [0] 5" xfId="19599" hidden="1"/>
    <cellStyle name="Currency [0] 5" xfId="20029" hidden="1"/>
    <cellStyle name="Currency [0] 5" xfId="20747" hidden="1"/>
    <cellStyle name="Currency [0] 5" xfId="20912" hidden="1"/>
    <cellStyle name="Currency [0] 5" xfId="21318" hidden="1"/>
    <cellStyle name="Currency [0] 5" xfId="21460" hidden="1"/>
    <cellStyle name="Currency [0] 5" xfId="21802" hidden="1"/>
    <cellStyle name="Currency [0] 5" xfId="22139" hidden="1"/>
    <cellStyle name="Currency [0] 5" xfId="22392" hidden="1"/>
    <cellStyle name="Currency [0] 5" xfId="22821" hidden="1"/>
    <cellStyle name="Currency [0] 5" xfId="23539" hidden="1"/>
    <cellStyle name="Currency [0] 5" xfId="23704" hidden="1"/>
    <cellStyle name="Currency [0] 5" xfId="24110" hidden="1"/>
    <cellStyle name="Currency [0] 5" xfId="24252" hidden="1"/>
    <cellStyle name="Currency [0] 5" xfId="24594" hidden="1"/>
    <cellStyle name="Currency [0] 5" xfId="24931" hidden="1"/>
    <cellStyle name="Currency [0] 5" xfId="25184" hidden="1"/>
    <cellStyle name="Currency [0] 5" xfId="25614" hidden="1"/>
    <cellStyle name="Currency [0] 5" xfId="26332" hidden="1"/>
    <cellStyle name="Currency [0] 5" xfId="26497" hidden="1"/>
    <cellStyle name="Currency [0] 5" xfId="26903" hidden="1"/>
    <cellStyle name="Currency [0] 5" xfId="27045" hidden="1"/>
    <cellStyle name="Currency [0] 5" xfId="27387" hidden="1"/>
    <cellStyle name="Currency [0] 5" xfId="27724" hidden="1"/>
    <cellStyle name="Currency [0] 5" xfId="27977" hidden="1"/>
    <cellStyle name="Currency [0] 5" xfId="28407" hidden="1"/>
    <cellStyle name="Currency [0] 5" xfId="29125" hidden="1"/>
    <cellStyle name="Currency [0] 5" xfId="29290" hidden="1"/>
    <cellStyle name="Currency [0] 5" xfId="29696" hidden="1"/>
    <cellStyle name="Currency [0] 5" xfId="29838" hidden="1"/>
    <cellStyle name="Currency [0] 5" xfId="30180" hidden="1"/>
    <cellStyle name="Currency [0] 5" xfId="30517" hidden="1"/>
    <cellStyle name="Currency [0] 5" xfId="30770" hidden="1"/>
    <cellStyle name="Currency [0] 5" xfId="31199" hidden="1"/>
    <cellStyle name="Currency [0] 5" xfId="31917" hidden="1"/>
    <cellStyle name="Currency [0] 5" xfId="32082" hidden="1"/>
    <cellStyle name="Currency [0] 5" xfId="32488" hidden="1"/>
    <cellStyle name="Currency [0] 5" xfId="32630" hidden="1"/>
    <cellStyle name="Currency [0] 5" xfId="32972" hidden="1"/>
    <cellStyle name="Currency [0] 5" xfId="33309" hidden="1"/>
    <cellStyle name="Currency [0] 5" xfId="33562" hidden="1"/>
    <cellStyle name="Currency [0] 5" xfId="33990" hidden="1"/>
    <cellStyle name="Currency [0] 5" xfId="34708" hidden="1"/>
    <cellStyle name="Currency [0] 5" xfId="34873" hidden="1"/>
    <cellStyle name="Currency [0] 5" xfId="35279" hidden="1"/>
    <cellStyle name="Currency [0] 5" xfId="35421" hidden="1"/>
    <cellStyle name="Currency [0] 5" xfId="35763" hidden="1"/>
    <cellStyle name="Currency [0] 5" xfId="36100" hidden="1"/>
    <cellStyle name="Currency [0] 5" xfId="36353" hidden="1"/>
    <cellStyle name="Currency [0] 5" xfId="36782" hidden="1"/>
    <cellStyle name="Currency [0] 5" xfId="37500" hidden="1"/>
    <cellStyle name="Currency [0] 5" xfId="37665" hidden="1"/>
    <cellStyle name="Currency [0] 5" xfId="38071" hidden="1"/>
    <cellStyle name="Currency [0] 5" xfId="38213" hidden="1"/>
    <cellStyle name="Currency [0] 5" xfId="38555" hidden="1"/>
    <cellStyle name="Currency [0] 5" xfId="38892" hidden="1"/>
    <cellStyle name="Currency [0] 5" xfId="39145" hidden="1"/>
    <cellStyle name="Currency [0] 5" xfId="39574" hidden="1"/>
    <cellStyle name="Currency [0] 5" xfId="40292" hidden="1"/>
    <cellStyle name="Currency [0] 5" xfId="40457" hidden="1"/>
    <cellStyle name="Currency [0] 5" xfId="40863" hidden="1"/>
    <cellStyle name="Currency [0] 5" xfId="41005" hidden="1"/>
    <cellStyle name="Currency [0] 5" xfId="41347" hidden="1"/>
    <cellStyle name="Currency [0] 5" xfId="41684" hidden="1"/>
    <cellStyle name="Currency [0] 5" xfId="41937" hidden="1"/>
    <cellStyle name="Currency [0] 5" xfId="42364" hidden="1"/>
    <cellStyle name="Currency [0] 5" xfId="43082" hidden="1"/>
    <cellStyle name="Currency [0] 5" xfId="43247" hidden="1"/>
    <cellStyle name="Currency [0] 5" xfId="43653" hidden="1"/>
    <cellStyle name="Currency [0] 5" xfId="43795" hidden="1"/>
    <cellStyle name="Currency [0] 5" xfId="44137" hidden="1"/>
    <cellStyle name="Currency [0] 5" xfId="44474" hidden="1"/>
    <cellStyle name="Currency [0] 5" xfId="44727" hidden="1"/>
    <cellStyle name="Currency [0] 5" xfId="45156" hidden="1"/>
    <cellStyle name="Currency [0] 5" xfId="45874" hidden="1"/>
    <cellStyle name="Currency [0] 5" xfId="46039" hidden="1"/>
    <cellStyle name="Currency [0] 5" xfId="46445" hidden="1"/>
    <cellStyle name="Currency [0] 5" xfId="46587" hidden="1"/>
    <cellStyle name="Currency [0] 5" xfId="46929" hidden="1"/>
    <cellStyle name="Currency [0] 5" xfId="47266" hidden="1"/>
    <cellStyle name="Currency [0] 5" xfId="47519" hidden="1"/>
    <cellStyle name="Currency [0] 5" xfId="47948" hidden="1"/>
    <cellStyle name="Currency [0] 5" xfId="48666" hidden="1"/>
    <cellStyle name="Currency [0] 5" xfId="48831" hidden="1"/>
    <cellStyle name="Currency [0] 5" xfId="49237" hidden="1"/>
    <cellStyle name="Currency [0] 5" xfId="49379" hidden="1"/>
    <cellStyle name="Currency [0] 5" xfId="49721" hidden="1"/>
    <cellStyle name="Currency [0] 5" xfId="50058" hidden="1"/>
    <cellStyle name="Currency [0] 5" xfId="50311" hidden="1"/>
    <cellStyle name="Currency [0] 5" xfId="50738" hidden="1"/>
    <cellStyle name="Currency [0] 5" xfId="51456" hidden="1"/>
    <cellStyle name="Currency [0] 5" xfId="51621" hidden="1"/>
    <cellStyle name="Currency [0] 5" xfId="52027" hidden="1"/>
    <cellStyle name="Currency [0] 5" xfId="52169" hidden="1"/>
    <cellStyle name="Currency [0] 5" xfId="52511" hidden="1"/>
    <cellStyle name="Currency [0] 5" xfId="52848" hidden="1"/>
    <cellStyle name="Currency [0] 5" xfId="53101" hidden="1"/>
    <cellStyle name="Currency [0] 5" xfId="53530" hidden="1"/>
    <cellStyle name="Currency [0] 5" xfId="54248" hidden="1"/>
    <cellStyle name="Currency [0] 5" xfId="54413" hidden="1"/>
    <cellStyle name="Currency [0] 5" xfId="54819" hidden="1"/>
    <cellStyle name="Currency [0] 5" xfId="54961" hidden="1"/>
    <cellStyle name="Currency [0] 5" xfId="55303" hidden="1"/>
    <cellStyle name="Currency [0] 5" xfId="55640" hidden="1"/>
    <cellStyle name="Currency [0] 5" xfId="55893" hidden="1"/>
    <cellStyle name="Currency [0] 5" xfId="56322" hidden="1"/>
    <cellStyle name="Currency [0] 5" xfId="57040" hidden="1"/>
    <cellStyle name="Currency [0] 5" xfId="57205" hidden="1"/>
    <cellStyle name="Currency [0] 5" xfId="57611" hidden="1"/>
    <cellStyle name="Currency [0] 5" xfId="57753" hidden="1"/>
    <cellStyle name="Currency [0] 5" xfId="58095" hidden="1"/>
    <cellStyle name="Currency [0] 5" xfId="58432" hidden="1"/>
    <cellStyle name="Currency [0] 5" xfId="58685" hidden="1"/>
    <cellStyle name="Currency [0] 6" xfId="551" hidden="1"/>
    <cellStyle name="Currency [0] 6" xfId="1936" hidden="1"/>
    <cellStyle name="Currency [0] 6" xfId="2221" hidden="1"/>
    <cellStyle name="Currency [0] 6" xfId="2945" hidden="1"/>
    <cellStyle name="Currency [0] 6" xfId="3263" hidden="1"/>
    <cellStyle name="Currency [0] 6" xfId="3866" hidden="1"/>
    <cellStyle name="Currency [0] 6" xfId="4629" hidden="1"/>
    <cellStyle name="Currency [0] 6" xfId="5110" hidden="1"/>
    <cellStyle name="Currency [0] 6" xfId="5876" hidden="1"/>
    <cellStyle name="Currency [0] 6" xfId="6594" hidden="1"/>
    <cellStyle name="Currency [0] 6" xfId="6762" hidden="1"/>
    <cellStyle name="Currency [0] 6" xfId="7165" hidden="1"/>
    <cellStyle name="Currency [0] 6" xfId="7308" hidden="1"/>
    <cellStyle name="Currency [0] 6" xfId="7650" hidden="1"/>
    <cellStyle name="Currency [0] 6" xfId="7987" hidden="1"/>
    <cellStyle name="Currency [0] 6" xfId="8239" hidden="1"/>
    <cellStyle name="Currency [0] 6" xfId="8668" hidden="1"/>
    <cellStyle name="Currency [0] 6" xfId="9386" hidden="1"/>
    <cellStyle name="Currency [0] 6" xfId="9554" hidden="1"/>
    <cellStyle name="Currency [0] 6" xfId="9957" hidden="1"/>
    <cellStyle name="Currency [0] 6" xfId="10100" hidden="1"/>
    <cellStyle name="Currency [0] 6" xfId="10442" hidden="1"/>
    <cellStyle name="Currency [0] 6" xfId="10779" hidden="1"/>
    <cellStyle name="Currency [0] 6" xfId="11031" hidden="1"/>
    <cellStyle name="Currency [0] 6" xfId="5022" hidden="1"/>
    <cellStyle name="Currency [0] 6" xfId="3498" hidden="1"/>
    <cellStyle name="Currency [0] 6" xfId="3177" hidden="1"/>
    <cellStyle name="Currency [0] 6" xfId="2282" hidden="1"/>
    <cellStyle name="Currency [0] 6" xfId="1966" hidden="1"/>
    <cellStyle name="Currency [0] 6" xfId="1218" hidden="1"/>
    <cellStyle name="Currency [0] 6" xfId="555" hidden="1"/>
    <cellStyle name="Currency [0] 6" xfId="11183" hidden="1"/>
    <cellStyle name="Currency [0] 6" xfId="11612" hidden="1"/>
    <cellStyle name="Currency [0] 6" xfId="12330" hidden="1"/>
    <cellStyle name="Currency [0] 6" xfId="12498" hidden="1"/>
    <cellStyle name="Currency [0] 6" xfId="12901" hidden="1"/>
    <cellStyle name="Currency [0] 6" xfId="13044" hidden="1"/>
    <cellStyle name="Currency [0] 6" xfId="13386" hidden="1"/>
    <cellStyle name="Currency [0] 6" xfId="13723" hidden="1"/>
    <cellStyle name="Currency [0] 6" xfId="13975" hidden="1"/>
    <cellStyle name="Currency [0] 6" xfId="14404" hidden="1"/>
    <cellStyle name="Currency [0] 6" xfId="15122" hidden="1"/>
    <cellStyle name="Currency [0] 6" xfId="15290" hidden="1"/>
    <cellStyle name="Currency [0] 6" xfId="15693" hidden="1"/>
    <cellStyle name="Currency [0] 6" xfId="15836" hidden="1"/>
    <cellStyle name="Currency [0] 6" xfId="16178" hidden="1"/>
    <cellStyle name="Currency [0] 6" xfId="16515" hidden="1"/>
    <cellStyle name="Currency [0] 6" xfId="16767" hidden="1"/>
    <cellStyle name="Currency [0] 6" xfId="17237" hidden="1"/>
    <cellStyle name="Currency [0] 6" xfId="17955" hidden="1"/>
    <cellStyle name="Currency [0] 6" xfId="18123" hidden="1"/>
    <cellStyle name="Currency [0] 6" xfId="18526" hidden="1"/>
    <cellStyle name="Currency [0] 6" xfId="18669" hidden="1"/>
    <cellStyle name="Currency [0] 6" xfId="19011" hidden="1"/>
    <cellStyle name="Currency [0] 6" xfId="19348" hidden="1"/>
    <cellStyle name="Currency [0] 6" xfId="19600" hidden="1"/>
    <cellStyle name="Currency [0] 6" xfId="20030" hidden="1"/>
    <cellStyle name="Currency [0] 6" xfId="20748" hidden="1"/>
    <cellStyle name="Currency [0] 6" xfId="20916" hidden="1"/>
    <cellStyle name="Currency [0] 6" xfId="21319" hidden="1"/>
    <cellStyle name="Currency [0] 6" xfId="21462" hidden="1"/>
    <cellStyle name="Currency [0] 6" xfId="21804" hidden="1"/>
    <cellStyle name="Currency [0] 6" xfId="22141" hidden="1"/>
    <cellStyle name="Currency [0] 6" xfId="22393" hidden="1"/>
    <cellStyle name="Currency [0] 6" xfId="22822" hidden="1"/>
    <cellStyle name="Currency [0] 6" xfId="23540" hidden="1"/>
    <cellStyle name="Currency [0] 6" xfId="23708" hidden="1"/>
    <cellStyle name="Currency [0] 6" xfId="24111" hidden="1"/>
    <cellStyle name="Currency [0] 6" xfId="24254" hidden="1"/>
    <cellStyle name="Currency [0] 6" xfId="24596" hidden="1"/>
    <cellStyle name="Currency [0] 6" xfId="24933" hidden="1"/>
    <cellStyle name="Currency [0] 6" xfId="25185" hidden="1"/>
    <cellStyle name="Currency [0] 6" xfId="25615" hidden="1"/>
    <cellStyle name="Currency [0] 6" xfId="26333" hidden="1"/>
    <cellStyle name="Currency [0] 6" xfId="26501" hidden="1"/>
    <cellStyle name="Currency [0] 6" xfId="26904" hidden="1"/>
    <cellStyle name="Currency [0] 6" xfId="27047" hidden="1"/>
    <cellStyle name="Currency [0] 6" xfId="27389" hidden="1"/>
    <cellStyle name="Currency [0] 6" xfId="27726" hidden="1"/>
    <cellStyle name="Currency [0] 6" xfId="27978" hidden="1"/>
    <cellStyle name="Currency [0] 6" xfId="28408" hidden="1"/>
    <cellStyle name="Currency [0] 6" xfId="29126" hidden="1"/>
    <cellStyle name="Currency [0] 6" xfId="29294" hidden="1"/>
    <cellStyle name="Currency [0] 6" xfId="29697" hidden="1"/>
    <cellStyle name="Currency [0] 6" xfId="29840" hidden="1"/>
    <cellStyle name="Currency [0] 6" xfId="30182" hidden="1"/>
    <cellStyle name="Currency [0] 6" xfId="30519" hidden="1"/>
    <cellStyle name="Currency [0] 6" xfId="30771" hidden="1"/>
    <cellStyle name="Currency [0] 6" xfId="31200" hidden="1"/>
    <cellStyle name="Currency [0] 6" xfId="31918" hidden="1"/>
    <cellStyle name="Currency [0] 6" xfId="32086" hidden="1"/>
    <cellStyle name="Currency [0] 6" xfId="32489" hidden="1"/>
    <cellStyle name="Currency [0] 6" xfId="32632" hidden="1"/>
    <cellStyle name="Currency [0] 6" xfId="32974" hidden="1"/>
    <cellStyle name="Currency [0] 6" xfId="33311" hidden="1"/>
    <cellStyle name="Currency [0] 6" xfId="33563" hidden="1"/>
    <cellStyle name="Currency [0] 6" xfId="33991" hidden="1"/>
    <cellStyle name="Currency [0] 6" xfId="34709" hidden="1"/>
    <cellStyle name="Currency [0] 6" xfId="34877" hidden="1"/>
    <cellStyle name="Currency [0] 6" xfId="35280" hidden="1"/>
    <cellStyle name="Currency [0] 6" xfId="35423" hidden="1"/>
    <cellStyle name="Currency [0] 6" xfId="35765" hidden="1"/>
    <cellStyle name="Currency [0] 6" xfId="36102" hidden="1"/>
    <cellStyle name="Currency [0] 6" xfId="36354" hidden="1"/>
    <cellStyle name="Currency [0] 6" xfId="36783" hidden="1"/>
    <cellStyle name="Currency [0] 6" xfId="37501" hidden="1"/>
    <cellStyle name="Currency [0] 6" xfId="37669" hidden="1"/>
    <cellStyle name="Currency [0] 6" xfId="38072" hidden="1"/>
    <cellStyle name="Currency [0] 6" xfId="38215" hidden="1"/>
    <cellStyle name="Currency [0] 6" xfId="38557" hidden="1"/>
    <cellStyle name="Currency [0] 6" xfId="38894" hidden="1"/>
    <cellStyle name="Currency [0] 6" xfId="39146" hidden="1"/>
    <cellStyle name="Currency [0] 6" xfId="39575" hidden="1"/>
    <cellStyle name="Currency [0] 6" xfId="40293" hidden="1"/>
    <cellStyle name="Currency [0] 6" xfId="40461" hidden="1"/>
    <cellStyle name="Currency [0] 6" xfId="40864" hidden="1"/>
    <cellStyle name="Currency [0] 6" xfId="41007" hidden="1"/>
    <cellStyle name="Currency [0] 6" xfId="41349" hidden="1"/>
    <cellStyle name="Currency [0] 6" xfId="41686" hidden="1"/>
    <cellStyle name="Currency [0] 6" xfId="41938" hidden="1"/>
    <cellStyle name="Currency [0] 6" xfId="42365" hidden="1"/>
    <cellStyle name="Currency [0] 6" xfId="43083" hidden="1"/>
    <cellStyle name="Currency [0] 6" xfId="43251" hidden="1"/>
    <cellStyle name="Currency [0] 6" xfId="43654" hidden="1"/>
    <cellStyle name="Currency [0] 6" xfId="43797" hidden="1"/>
    <cellStyle name="Currency [0] 6" xfId="44139" hidden="1"/>
    <cellStyle name="Currency [0] 6" xfId="44476" hidden="1"/>
    <cellStyle name="Currency [0] 6" xfId="44728" hidden="1"/>
    <cellStyle name="Currency [0] 6" xfId="45157" hidden="1"/>
    <cellStyle name="Currency [0] 6" xfId="45875" hidden="1"/>
    <cellStyle name="Currency [0] 6" xfId="46043" hidden="1"/>
    <cellStyle name="Currency [0] 6" xfId="46446" hidden="1"/>
    <cellStyle name="Currency [0] 6" xfId="46589" hidden="1"/>
    <cellStyle name="Currency [0] 6" xfId="46931" hidden="1"/>
    <cellStyle name="Currency [0] 6" xfId="47268" hidden="1"/>
    <cellStyle name="Currency [0] 6" xfId="47520" hidden="1"/>
    <cellStyle name="Currency [0] 6" xfId="47949" hidden="1"/>
    <cellStyle name="Currency [0] 6" xfId="48667" hidden="1"/>
    <cellStyle name="Currency [0] 6" xfId="48835" hidden="1"/>
    <cellStyle name="Currency [0] 6" xfId="49238" hidden="1"/>
    <cellStyle name="Currency [0] 6" xfId="49381" hidden="1"/>
    <cellStyle name="Currency [0] 6" xfId="49723" hidden="1"/>
    <cellStyle name="Currency [0] 6" xfId="50060" hidden="1"/>
    <cellStyle name="Currency [0] 6" xfId="50312" hidden="1"/>
    <cellStyle name="Currency [0] 6" xfId="50739" hidden="1"/>
    <cellStyle name="Currency [0] 6" xfId="51457" hidden="1"/>
    <cellStyle name="Currency [0] 6" xfId="51625" hidden="1"/>
    <cellStyle name="Currency [0] 6" xfId="52028" hidden="1"/>
    <cellStyle name="Currency [0] 6" xfId="52171" hidden="1"/>
    <cellStyle name="Currency [0] 6" xfId="52513" hidden="1"/>
    <cellStyle name="Currency [0] 6" xfId="52850" hidden="1"/>
    <cellStyle name="Currency [0] 6" xfId="53102" hidden="1"/>
    <cellStyle name="Currency [0] 6" xfId="53531" hidden="1"/>
    <cellStyle name="Currency [0] 6" xfId="54249" hidden="1"/>
    <cellStyle name="Currency [0] 6" xfId="54417" hidden="1"/>
    <cellStyle name="Currency [0] 6" xfId="54820" hidden="1"/>
    <cellStyle name="Currency [0] 6" xfId="54963" hidden="1"/>
    <cellStyle name="Currency [0] 6" xfId="55305" hidden="1"/>
    <cellStyle name="Currency [0] 6" xfId="55642" hidden="1"/>
    <cellStyle name="Currency [0] 6" xfId="55894" hidden="1"/>
    <cellStyle name="Currency [0] 6" xfId="56323" hidden="1"/>
    <cellStyle name="Currency [0] 6" xfId="57041" hidden="1"/>
    <cellStyle name="Currency [0] 6" xfId="57209" hidden="1"/>
    <cellStyle name="Currency [0] 6" xfId="57612" hidden="1"/>
    <cellStyle name="Currency [0] 6" xfId="57755" hidden="1"/>
    <cellStyle name="Currency [0] 6" xfId="58097" hidden="1"/>
    <cellStyle name="Currency [0] 6" xfId="58434" hidden="1"/>
    <cellStyle name="Currency [0] 6" xfId="58686" hidden="1"/>
    <cellStyle name="Currency [0] 7" xfId="554" hidden="1"/>
    <cellStyle name="Currency [0] 7" xfId="1938" hidden="1"/>
    <cellStyle name="Currency [0] 7" xfId="2255" hidden="1"/>
    <cellStyle name="Currency [0] 7" xfId="2946" hidden="1"/>
    <cellStyle name="Currency [0] 7" xfId="3266" hidden="1"/>
    <cellStyle name="Currency [0] 7" xfId="3881" hidden="1"/>
    <cellStyle name="Currency [0] 7" xfId="4642" hidden="1"/>
    <cellStyle name="Currency [0] 7" xfId="5154" hidden="1"/>
    <cellStyle name="Currency [0] 7" xfId="5877" hidden="1"/>
    <cellStyle name="Currency [0] 7" xfId="6595" hidden="1"/>
    <cellStyle name="Currency [0] 7" xfId="6765" hidden="1"/>
    <cellStyle name="Currency [0] 7" xfId="7166" hidden="1"/>
    <cellStyle name="Currency [0] 7" xfId="7311" hidden="1"/>
    <cellStyle name="Currency [0] 7" xfId="7652" hidden="1"/>
    <cellStyle name="Currency [0] 7" xfId="7989" hidden="1"/>
    <cellStyle name="Currency [0] 7" xfId="8240" hidden="1"/>
    <cellStyle name="Currency [0] 7" xfId="8669" hidden="1"/>
    <cellStyle name="Currency [0] 7" xfId="9387" hidden="1"/>
    <cellStyle name="Currency [0] 7" xfId="9557" hidden="1"/>
    <cellStyle name="Currency [0] 7" xfId="9958" hidden="1"/>
    <cellStyle name="Currency [0] 7" xfId="10103" hidden="1"/>
    <cellStyle name="Currency [0] 7" xfId="10444" hidden="1"/>
    <cellStyle name="Currency [0] 7" xfId="10781" hidden="1"/>
    <cellStyle name="Currency [0] 7" xfId="11032" hidden="1"/>
    <cellStyle name="Currency [0] 7" xfId="5021" hidden="1"/>
    <cellStyle name="Currency [0] 7" xfId="3495" hidden="1"/>
    <cellStyle name="Currency [0] 7" xfId="3174" hidden="1"/>
    <cellStyle name="Currency [0] 7" xfId="2279" hidden="1"/>
    <cellStyle name="Currency [0] 7" xfId="1960" hidden="1"/>
    <cellStyle name="Currency [0] 7" xfId="1203" hidden="1"/>
    <cellStyle name="Currency [0] 7" xfId="552" hidden="1"/>
    <cellStyle name="Currency [0] 7" xfId="11184" hidden="1"/>
    <cellStyle name="Currency [0] 7" xfId="11613" hidden="1"/>
    <cellStyle name="Currency [0] 7" xfId="12331" hidden="1"/>
    <cellStyle name="Currency [0] 7" xfId="12501" hidden="1"/>
    <cellStyle name="Currency [0] 7" xfId="12902" hidden="1"/>
    <cellStyle name="Currency [0] 7" xfId="13047" hidden="1"/>
    <cellStyle name="Currency [0] 7" xfId="13388" hidden="1"/>
    <cellStyle name="Currency [0] 7" xfId="13725" hidden="1"/>
    <cellStyle name="Currency [0] 7" xfId="13976" hidden="1"/>
    <cellStyle name="Currency [0] 7" xfId="14405" hidden="1"/>
    <cellStyle name="Currency [0] 7" xfId="15123" hidden="1"/>
    <cellStyle name="Currency [0] 7" xfId="15293" hidden="1"/>
    <cellStyle name="Currency [0] 7" xfId="15694" hidden="1"/>
    <cellStyle name="Currency [0] 7" xfId="15839" hidden="1"/>
    <cellStyle name="Currency [0] 7" xfId="16180" hidden="1"/>
    <cellStyle name="Currency [0] 7" xfId="16517" hidden="1"/>
    <cellStyle name="Currency [0] 7" xfId="16768" hidden="1"/>
    <cellStyle name="Currency [0] 7" xfId="17238" hidden="1"/>
    <cellStyle name="Currency [0] 7" xfId="17956" hidden="1"/>
    <cellStyle name="Currency [0] 7" xfId="18126" hidden="1"/>
    <cellStyle name="Currency [0] 7" xfId="18527" hidden="1"/>
    <cellStyle name="Currency [0] 7" xfId="18672" hidden="1"/>
    <cellStyle name="Currency [0] 7" xfId="19013" hidden="1"/>
    <cellStyle name="Currency [0] 7" xfId="19350" hidden="1"/>
    <cellStyle name="Currency [0] 7" xfId="19601" hidden="1"/>
    <cellStyle name="Currency [0] 7" xfId="20031" hidden="1"/>
    <cellStyle name="Currency [0] 7" xfId="20749" hidden="1"/>
    <cellStyle name="Currency [0] 7" xfId="20919" hidden="1"/>
    <cellStyle name="Currency [0] 7" xfId="21320" hidden="1"/>
    <cellStyle name="Currency [0] 7" xfId="21465" hidden="1"/>
    <cellStyle name="Currency [0] 7" xfId="21806" hidden="1"/>
    <cellStyle name="Currency [0] 7" xfId="22143" hidden="1"/>
    <cellStyle name="Currency [0] 7" xfId="22394" hidden="1"/>
    <cellStyle name="Currency [0] 7" xfId="22823" hidden="1"/>
    <cellStyle name="Currency [0] 7" xfId="23541" hidden="1"/>
    <cellStyle name="Currency [0] 7" xfId="23711" hidden="1"/>
    <cellStyle name="Currency [0] 7" xfId="24112" hidden="1"/>
    <cellStyle name="Currency [0] 7" xfId="24257" hidden="1"/>
    <cellStyle name="Currency [0] 7" xfId="24598" hidden="1"/>
    <cellStyle name="Currency [0] 7" xfId="24935" hidden="1"/>
    <cellStyle name="Currency [0] 7" xfId="25186" hidden="1"/>
    <cellStyle name="Currency [0] 7" xfId="25616" hidden="1"/>
    <cellStyle name="Currency [0] 7" xfId="26334" hidden="1"/>
    <cellStyle name="Currency [0] 7" xfId="26504" hidden="1"/>
    <cellStyle name="Currency [0] 7" xfId="26905" hidden="1"/>
    <cellStyle name="Currency [0] 7" xfId="27050" hidden="1"/>
    <cellStyle name="Currency [0] 7" xfId="27391" hidden="1"/>
    <cellStyle name="Currency [0] 7" xfId="27728" hidden="1"/>
    <cellStyle name="Currency [0] 7" xfId="27979" hidden="1"/>
    <cellStyle name="Currency [0] 7" xfId="28409" hidden="1"/>
    <cellStyle name="Currency [0] 7" xfId="29127" hidden="1"/>
    <cellStyle name="Currency [0] 7" xfId="29297" hidden="1"/>
    <cellStyle name="Currency [0] 7" xfId="29698" hidden="1"/>
    <cellStyle name="Currency [0] 7" xfId="29843" hidden="1"/>
    <cellStyle name="Currency [0] 7" xfId="30184" hidden="1"/>
    <cellStyle name="Currency [0] 7" xfId="30521" hidden="1"/>
    <cellStyle name="Currency [0] 7" xfId="30772" hidden="1"/>
    <cellStyle name="Currency [0] 7" xfId="31201" hidden="1"/>
    <cellStyle name="Currency [0] 7" xfId="31919" hidden="1"/>
    <cellStyle name="Currency [0] 7" xfId="32089" hidden="1"/>
    <cellStyle name="Currency [0] 7" xfId="32490" hidden="1"/>
    <cellStyle name="Currency [0] 7" xfId="32635" hidden="1"/>
    <cellStyle name="Currency [0] 7" xfId="32976" hidden="1"/>
    <cellStyle name="Currency [0] 7" xfId="33313" hidden="1"/>
    <cellStyle name="Currency [0] 7" xfId="33564" hidden="1"/>
    <cellStyle name="Currency [0] 7" xfId="33992" hidden="1"/>
    <cellStyle name="Currency [0] 7" xfId="34710" hidden="1"/>
    <cellStyle name="Currency [0] 7" xfId="34880" hidden="1"/>
    <cellStyle name="Currency [0] 7" xfId="35281" hidden="1"/>
    <cellStyle name="Currency [0] 7" xfId="35426" hidden="1"/>
    <cellStyle name="Currency [0] 7" xfId="35767" hidden="1"/>
    <cellStyle name="Currency [0] 7" xfId="36104" hidden="1"/>
    <cellStyle name="Currency [0] 7" xfId="36355" hidden="1"/>
    <cellStyle name="Currency [0] 7" xfId="36784" hidden="1"/>
    <cellStyle name="Currency [0] 7" xfId="37502" hidden="1"/>
    <cellStyle name="Currency [0] 7" xfId="37672" hidden="1"/>
    <cellStyle name="Currency [0] 7" xfId="38073" hidden="1"/>
    <cellStyle name="Currency [0] 7" xfId="38218" hidden="1"/>
    <cellStyle name="Currency [0] 7" xfId="38559" hidden="1"/>
    <cellStyle name="Currency [0] 7" xfId="38896" hidden="1"/>
    <cellStyle name="Currency [0] 7" xfId="39147" hidden="1"/>
    <cellStyle name="Currency [0] 7" xfId="39576" hidden="1"/>
    <cellStyle name="Currency [0] 7" xfId="40294" hidden="1"/>
    <cellStyle name="Currency [0] 7" xfId="40464" hidden="1"/>
    <cellStyle name="Currency [0] 7" xfId="40865" hidden="1"/>
    <cellStyle name="Currency [0] 7" xfId="41010" hidden="1"/>
    <cellStyle name="Currency [0] 7" xfId="41351" hidden="1"/>
    <cellStyle name="Currency [0] 7" xfId="41688" hidden="1"/>
    <cellStyle name="Currency [0] 7" xfId="41939" hidden="1"/>
    <cellStyle name="Currency [0] 7" xfId="42366" hidden="1"/>
    <cellStyle name="Currency [0] 7" xfId="43084" hidden="1"/>
    <cellStyle name="Currency [0] 7" xfId="43254" hidden="1"/>
    <cellStyle name="Currency [0] 7" xfId="43655" hidden="1"/>
    <cellStyle name="Currency [0] 7" xfId="43800" hidden="1"/>
    <cellStyle name="Currency [0] 7" xfId="44141" hidden="1"/>
    <cellStyle name="Currency [0] 7" xfId="44478" hidden="1"/>
    <cellStyle name="Currency [0] 7" xfId="44729" hidden="1"/>
    <cellStyle name="Currency [0] 7" xfId="45158" hidden="1"/>
    <cellStyle name="Currency [0] 7" xfId="45876" hidden="1"/>
    <cellStyle name="Currency [0] 7" xfId="46046" hidden="1"/>
    <cellStyle name="Currency [0] 7" xfId="46447" hidden="1"/>
    <cellStyle name="Currency [0] 7" xfId="46592" hidden="1"/>
    <cellStyle name="Currency [0] 7" xfId="46933" hidden="1"/>
    <cellStyle name="Currency [0] 7" xfId="47270" hidden="1"/>
    <cellStyle name="Currency [0] 7" xfId="47521" hidden="1"/>
    <cellStyle name="Currency [0] 7" xfId="47950" hidden="1"/>
    <cellStyle name="Currency [0] 7" xfId="48668" hidden="1"/>
    <cellStyle name="Currency [0] 7" xfId="48838" hidden="1"/>
    <cellStyle name="Currency [0] 7" xfId="49239" hidden="1"/>
    <cellStyle name="Currency [0] 7" xfId="49384" hidden="1"/>
    <cellStyle name="Currency [0] 7" xfId="49725" hidden="1"/>
    <cellStyle name="Currency [0] 7" xfId="50062" hidden="1"/>
    <cellStyle name="Currency [0] 7" xfId="50313" hidden="1"/>
    <cellStyle name="Currency [0] 7" xfId="50740" hidden="1"/>
    <cellStyle name="Currency [0] 7" xfId="51458" hidden="1"/>
    <cellStyle name="Currency [0] 7" xfId="51628" hidden="1"/>
    <cellStyle name="Currency [0] 7" xfId="52029" hidden="1"/>
    <cellStyle name="Currency [0] 7" xfId="52174" hidden="1"/>
    <cellStyle name="Currency [0] 7" xfId="52515" hidden="1"/>
    <cellStyle name="Currency [0] 7" xfId="52852" hidden="1"/>
    <cellStyle name="Currency [0] 7" xfId="53103" hidden="1"/>
    <cellStyle name="Currency [0] 7" xfId="53532" hidden="1"/>
    <cellStyle name="Currency [0] 7" xfId="54250" hidden="1"/>
    <cellStyle name="Currency [0] 7" xfId="54420" hidden="1"/>
    <cellStyle name="Currency [0] 7" xfId="54821" hidden="1"/>
    <cellStyle name="Currency [0] 7" xfId="54966" hidden="1"/>
    <cellStyle name="Currency [0] 7" xfId="55307" hidden="1"/>
    <cellStyle name="Currency [0] 7" xfId="55644" hidden="1"/>
    <cellStyle name="Currency [0] 7" xfId="55895" hidden="1"/>
    <cellStyle name="Currency [0] 7" xfId="56324" hidden="1"/>
    <cellStyle name="Currency [0] 7" xfId="57042" hidden="1"/>
    <cellStyle name="Currency [0] 7" xfId="57212" hidden="1"/>
    <cellStyle name="Currency [0] 7" xfId="57613" hidden="1"/>
    <cellStyle name="Currency [0] 7" xfId="57758" hidden="1"/>
    <cellStyle name="Currency [0] 7" xfId="58099" hidden="1"/>
    <cellStyle name="Currency [0] 7" xfId="58436" hidden="1"/>
    <cellStyle name="Currency [0] 7" xfId="58687" hidden="1"/>
    <cellStyle name="Currency [0] 8" xfId="545" hidden="1"/>
    <cellStyle name="Currency [0] 8" xfId="1834" hidden="1"/>
    <cellStyle name="Currency [0] 8" xfId="2145" hidden="1"/>
    <cellStyle name="Currency [0] 8" xfId="2938" hidden="1"/>
    <cellStyle name="Currency [0] 8" xfId="3257" hidden="1"/>
    <cellStyle name="Currency [0] 8" xfId="3837" hidden="1"/>
    <cellStyle name="Currency [0] 8" xfId="4614" hidden="1"/>
    <cellStyle name="Currency [0] 8" xfId="5029" hidden="1"/>
    <cellStyle name="Currency [0] 8" xfId="5873" hidden="1"/>
    <cellStyle name="Currency [0] 8" xfId="6591" hidden="1"/>
    <cellStyle name="Currency [0] 8" xfId="6755" hidden="1"/>
    <cellStyle name="Currency [0] 8" xfId="7162" hidden="1"/>
    <cellStyle name="Currency [0] 8" xfId="7304" hidden="1"/>
    <cellStyle name="Currency [0] 8" xfId="7646" hidden="1"/>
    <cellStyle name="Currency [0] 8" xfId="7983" hidden="1"/>
    <cellStyle name="Currency [0] 8" xfId="8236" hidden="1"/>
    <cellStyle name="Currency [0] 8" xfId="8665" hidden="1"/>
    <cellStyle name="Currency [0] 8" xfId="9383" hidden="1"/>
    <cellStyle name="Currency [0] 8" xfId="9547" hidden="1"/>
    <cellStyle name="Currency [0] 8" xfId="9954" hidden="1"/>
    <cellStyle name="Currency [0] 8" xfId="10096" hidden="1"/>
    <cellStyle name="Currency [0] 8" xfId="10438" hidden="1"/>
    <cellStyle name="Currency [0] 8" xfId="10775" hidden="1"/>
    <cellStyle name="Currency [0] 8" xfId="11028" hidden="1"/>
    <cellStyle name="Currency [0] 8" xfId="5026" hidden="1"/>
    <cellStyle name="Currency [0] 8" xfId="3502" hidden="1"/>
    <cellStyle name="Currency [0] 8" xfId="3184" hidden="1"/>
    <cellStyle name="Currency [0] 8" xfId="2384" hidden="1"/>
    <cellStyle name="Currency [0] 8" xfId="2070" hidden="1"/>
    <cellStyle name="Currency [0] 8" xfId="1236" hidden="1"/>
    <cellStyle name="Currency [0] 8" xfId="562" hidden="1"/>
    <cellStyle name="Currency [0] 8" xfId="11180" hidden="1"/>
    <cellStyle name="Currency [0] 8" xfId="11609" hidden="1"/>
    <cellStyle name="Currency [0] 8" xfId="12327" hidden="1"/>
    <cellStyle name="Currency [0] 8" xfId="12491" hidden="1"/>
    <cellStyle name="Currency [0] 8" xfId="12898" hidden="1"/>
    <cellStyle name="Currency [0] 8" xfId="13040" hidden="1"/>
    <cellStyle name="Currency [0] 8" xfId="13382" hidden="1"/>
    <cellStyle name="Currency [0] 8" xfId="13719" hidden="1"/>
    <cellStyle name="Currency [0] 8" xfId="13972" hidden="1"/>
    <cellStyle name="Currency [0] 8" xfId="14401" hidden="1"/>
    <cellStyle name="Currency [0] 8" xfId="15119" hidden="1"/>
    <cellStyle name="Currency [0] 8" xfId="15283" hidden="1"/>
    <cellStyle name="Currency [0] 8" xfId="15690" hidden="1"/>
    <cellStyle name="Currency [0] 8" xfId="15832" hidden="1"/>
    <cellStyle name="Currency [0] 8" xfId="16174" hidden="1"/>
    <cellStyle name="Currency [0] 8" xfId="16511" hidden="1"/>
    <cellStyle name="Currency [0] 8" xfId="16764" hidden="1"/>
    <cellStyle name="Currency [0] 8" xfId="17234" hidden="1"/>
    <cellStyle name="Currency [0] 8" xfId="17952" hidden="1"/>
    <cellStyle name="Currency [0] 8" xfId="18116" hidden="1"/>
    <cellStyle name="Currency [0] 8" xfId="18523" hidden="1"/>
    <cellStyle name="Currency [0] 8" xfId="18665" hidden="1"/>
    <cellStyle name="Currency [0] 8" xfId="19007" hidden="1"/>
    <cellStyle name="Currency [0] 8" xfId="19344" hidden="1"/>
    <cellStyle name="Currency [0] 8" xfId="19597" hidden="1"/>
    <cellStyle name="Currency [0] 8" xfId="20027" hidden="1"/>
    <cellStyle name="Currency [0] 8" xfId="20745" hidden="1"/>
    <cellStyle name="Currency [0] 8" xfId="20909" hidden="1"/>
    <cellStyle name="Currency [0] 8" xfId="21316" hidden="1"/>
    <cellStyle name="Currency [0] 8" xfId="21458" hidden="1"/>
    <cellStyle name="Currency [0] 8" xfId="21800" hidden="1"/>
    <cellStyle name="Currency [0] 8" xfId="22137" hidden="1"/>
    <cellStyle name="Currency [0] 8" xfId="22390" hidden="1"/>
    <cellStyle name="Currency [0] 8" xfId="22819" hidden="1"/>
    <cellStyle name="Currency [0] 8" xfId="23537" hidden="1"/>
    <cellStyle name="Currency [0] 8" xfId="23701" hidden="1"/>
    <cellStyle name="Currency [0] 8" xfId="24108" hidden="1"/>
    <cellStyle name="Currency [0] 8" xfId="24250" hidden="1"/>
    <cellStyle name="Currency [0] 8" xfId="24592" hidden="1"/>
    <cellStyle name="Currency [0] 8" xfId="24929" hidden="1"/>
    <cellStyle name="Currency [0] 8" xfId="25182" hidden="1"/>
    <cellStyle name="Currency [0] 8" xfId="25612" hidden="1"/>
    <cellStyle name="Currency [0] 8" xfId="26330" hidden="1"/>
    <cellStyle name="Currency [0] 8" xfId="26494" hidden="1"/>
    <cellStyle name="Currency [0] 8" xfId="26901" hidden="1"/>
    <cellStyle name="Currency [0] 8" xfId="27043" hidden="1"/>
    <cellStyle name="Currency [0] 8" xfId="27385" hidden="1"/>
    <cellStyle name="Currency [0] 8" xfId="27722" hidden="1"/>
    <cellStyle name="Currency [0] 8" xfId="27975" hidden="1"/>
    <cellStyle name="Currency [0] 8" xfId="28405" hidden="1"/>
    <cellStyle name="Currency [0] 8" xfId="29123" hidden="1"/>
    <cellStyle name="Currency [0] 8" xfId="29287" hidden="1"/>
    <cellStyle name="Currency [0] 8" xfId="29694" hidden="1"/>
    <cellStyle name="Currency [0] 8" xfId="29836" hidden="1"/>
    <cellStyle name="Currency [0] 8" xfId="30178" hidden="1"/>
    <cellStyle name="Currency [0] 8" xfId="30515" hidden="1"/>
    <cellStyle name="Currency [0] 8" xfId="30768" hidden="1"/>
    <cellStyle name="Currency [0] 8" xfId="31197" hidden="1"/>
    <cellStyle name="Currency [0] 8" xfId="31915" hidden="1"/>
    <cellStyle name="Currency [0] 8" xfId="32079" hidden="1"/>
    <cellStyle name="Currency [0] 8" xfId="32486" hidden="1"/>
    <cellStyle name="Currency [0] 8" xfId="32628" hidden="1"/>
    <cellStyle name="Currency [0] 8" xfId="32970" hidden="1"/>
    <cellStyle name="Currency [0] 8" xfId="33307" hidden="1"/>
    <cellStyle name="Currency [0] 8" xfId="33560" hidden="1"/>
    <cellStyle name="Currency [0] 8" xfId="33988" hidden="1"/>
    <cellStyle name="Currency [0] 8" xfId="34706" hidden="1"/>
    <cellStyle name="Currency [0] 8" xfId="34870" hidden="1"/>
    <cellStyle name="Currency [0] 8" xfId="35277" hidden="1"/>
    <cellStyle name="Currency [0] 8" xfId="35419" hidden="1"/>
    <cellStyle name="Currency [0] 8" xfId="35761" hidden="1"/>
    <cellStyle name="Currency [0] 8" xfId="36098" hidden="1"/>
    <cellStyle name="Currency [0] 8" xfId="36351" hidden="1"/>
    <cellStyle name="Currency [0] 8" xfId="36780" hidden="1"/>
    <cellStyle name="Currency [0] 8" xfId="37498" hidden="1"/>
    <cellStyle name="Currency [0] 8" xfId="37662" hidden="1"/>
    <cellStyle name="Currency [0] 8" xfId="38069" hidden="1"/>
    <cellStyle name="Currency [0] 8" xfId="38211" hidden="1"/>
    <cellStyle name="Currency [0] 8" xfId="38553" hidden="1"/>
    <cellStyle name="Currency [0] 8" xfId="38890" hidden="1"/>
    <cellStyle name="Currency [0] 8" xfId="39143" hidden="1"/>
    <cellStyle name="Currency [0] 8" xfId="39572" hidden="1"/>
    <cellStyle name="Currency [0] 8" xfId="40290" hidden="1"/>
    <cellStyle name="Currency [0] 8" xfId="40454" hidden="1"/>
    <cellStyle name="Currency [0] 8" xfId="40861" hidden="1"/>
    <cellStyle name="Currency [0] 8" xfId="41003" hidden="1"/>
    <cellStyle name="Currency [0] 8" xfId="41345" hidden="1"/>
    <cellStyle name="Currency [0] 8" xfId="41682" hidden="1"/>
    <cellStyle name="Currency [0] 8" xfId="41935" hidden="1"/>
    <cellStyle name="Currency [0] 8" xfId="42362" hidden="1"/>
    <cellStyle name="Currency [0] 8" xfId="43080" hidden="1"/>
    <cellStyle name="Currency [0] 8" xfId="43244" hidden="1"/>
    <cellStyle name="Currency [0] 8" xfId="43651" hidden="1"/>
    <cellStyle name="Currency [0] 8" xfId="43793" hidden="1"/>
    <cellStyle name="Currency [0] 8" xfId="44135" hidden="1"/>
    <cellStyle name="Currency [0] 8" xfId="44472" hidden="1"/>
    <cellStyle name="Currency [0] 8" xfId="44725" hidden="1"/>
    <cellStyle name="Currency [0] 8" xfId="45154" hidden="1"/>
    <cellStyle name="Currency [0] 8" xfId="45872" hidden="1"/>
    <cellStyle name="Currency [0] 8" xfId="46036" hidden="1"/>
    <cellStyle name="Currency [0] 8" xfId="46443" hidden="1"/>
    <cellStyle name="Currency [0] 8" xfId="46585" hidden="1"/>
    <cellStyle name="Currency [0] 8" xfId="46927" hidden="1"/>
    <cellStyle name="Currency [0] 8" xfId="47264" hidden="1"/>
    <cellStyle name="Currency [0] 8" xfId="47517" hidden="1"/>
    <cellStyle name="Currency [0] 8" xfId="47946" hidden="1"/>
    <cellStyle name="Currency [0] 8" xfId="48664" hidden="1"/>
    <cellStyle name="Currency [0] 8" xfId="48828" hidden="1"/>
    <cellStyle name="Currency [0] 8" xfId="49235" hidden="1"/>
    <cellStyle name="Currency [0] 8" xfId="49377" hidden="1"/>
    <cellStyle name="Currency [0] 8" xfId="49719" hidden="1"/>
    <cellStyle name="Currency [0] 8" xfId="50056" hidden="1"/>
    <cellStyle name="Currency [0] 8" xfId="50309" hidden="1"/>
    <cellStyle name="Currency [0] 8" xfId="50736" hidden="1"/>
    <cellStyle name="Currency [0] 8" xfId="51454" hidden="1"/>
    <cellStyle name="Currency [0] 8" xfId="51618" hidden="1"/>
    <cellStyle name="Currency [0] 8" xfId="52025" hidden="1"/>
    <cellStyle name="Currency [0] 8" xfId="52167" hidden="1"/>
    <cellStyle name="Currency [0] 8" xfId="52509" hidden="1"/>
    <cellStyle name="Currency [0] 8" xfId="52846" hidden="1"/>
    <cellStyle name="Currency [0] 8" xfId="53099" hidden="1"/>
    <cellStyle name="Currency [0] 8" xfId="53528" hidden="1"/>
    <cellStyle name="Currency [0] 8" xfId="54246" hidden="1"/>
    <cellStyle name="Currency [0] 8" xfId="54410" hidden="1"/>
    <cellStyle name="Currency [0] 8" xfId="54817" hidden="1"/>
    <cellStyle name="Currency [0] 8" xfId="54959" hidden="1"/>
    <cellStyle name="Currency [0] 8" xfId="55301" hidden="1"/>
    <cellStyle name="Currency [0] 8" xfId="55638" hidden="1"/>
    <cellStyle name="Currency [0] 8" xfId="55891" hidden="1"/>
    <cellStyle name="Currency [0] 8" xfId="56320" hidden="1"/>
    <cellStyle name="Currency [0] 8" xfId="57038" hidden="1"/>
    <cellStyle name="Currency [0] 8" xfId="57202" hidden="1"/>
    <cellStyle name="Currency [0] 8" xfId="57609" hidden="1"/>
    <cellStyle name="Currency [0] 8" xfId="57751" hidden="1"/>
    <cellStyle name="Currency [0] 8" xfId="58093" hidden="1"/>
    <cellStyle name="Currency [0] 8" xfId="58430" hidden="1"/>
    <cellStyle name="Currency [0] 8" xfId="58683" hidden="1"/>
    <cellStyle name="Currency [0] 9" xfId="556" hidden="1"/>
    <cellStyle name="Currency [0] 9" xfId="1940" hidden="1"/>
    <cellStyle name="Currency [0] 9" xfId="2259" hidden="1"/>
    <cellStyle name="Currency [0] 9" xfId="2950" hidden="1"/>
    <cellStyle name="Currency [0] 9" xfId="3267" hidden="1"/>
    <cellStyle name="Currency [0] 9" xfId="3924" hidden="1"/>
    <cellStyle name="Currency [0] 9" xfId="4649" hidden="1"/>
    <cellStyle name="Currency [0] 9" xfId="5188" hidden="1"/>
    <cellStyle name="Currency [0] 9" xfId="5878" hidden="1"/>
    <cellStyle name="Currency [0] 9" xfId="6596" hidden="1"/>
    <cellStyle name="Currency [0] 9" xfId="6768" hidden="1"/>
    <cellStyle name="Currency [0] 9" xfId="7167" hidden="1"/>
    <cellStyle name="Currency [0] 9" xfId="7312" hidden="1"/>
    <cellStyle name="Currency [0] 9" xfId="7653" hidden="1"/>
    <cellStyle name="Currency [0] 9" xfId="7990" hidden="1"/>
    <cellStyle name="Currency [0] 9" xfId="8241" hidden="1"/>
    <cellStyle name="Currency [0] 9" xfId="8670" hidden="1"/>
    <cellStyle name="Currency [0] 9" xfId="9388" hidden="1"/>
    <cellStyle name="Currency [0] 9" xfId="9560" hidden="1"/>
    <cellStyle name="Currency [0] 9" xfId="9959" hidden="1"/>
    <cellStyle name="Currency [0] 9" xfId="10104" hidden="1"/>
    <cellStyle name="Currency [0] 9" xfId="10445" hidden="1"/>
    <cellStyle name="Currency [0] 9" xfId="10782" hidden="1"/>
    <cellStyle name="Currency [0] 9" xfId="11033" hidden="1"/>
    <cellStyle name="Currency [0] 9" xfId="5020" hidden="1"/>
    <cellStyle name="Currency [0] 9" xfId="3494" hidden="1"/>
    <cellStyle name="Currency [0] 9" xfId="3171" hidden="1"/>
    <cellStyle name="Currency [0] 9" xfId="2277" hidden="1"/>
    <cellStyle name="Currency [0] 9" xfId="1958" hidden="1"/>
    <cellStyle name="Currency [0] 9" xfId="1187" hidden="1"/>
    <cellStyle name="Currency [0] 9" xfId="549" hidden="1"/>
    <cellStyle name="Currency [0] 9" xfId="11185" hidden="1"/>
    <cellStyle name="Currency [0] 9" xfId="11614" hidden="1"/>
    <cellStyle name="Currency [0] 9" xfId="12332" hidden="1"/>
    <cellStyle name="Currency [0] 9" xfId="12504" hidden="1"/>
    <cellStyle name="Currency [0] 9" xfId="12903" hidden="1"/>
    <cellStyle name="Currency [0] 9" xfId="13048" hidden="1"/>
    <cellStyle name="Currency [0] 9" xfId="13389" hidden="1"/>
    <cellStyle name="Currency [0] 9" xfId="13726" hidden="1"/>
    <cellStyle name="Currency [0] 9" xfId="13977" hidden="1"/>
    <cellStyle name="Currency [0] 9" xfId="14406" hidden="1"/>
    <cellStyle name="Currency [0] 9" xfId="15124" hidden="1"/>
    <cellStyle name="Currency [0] 9" xfId="15296" hidden="1"/>
    <cellStyle name="Currency [0] 9" xfId="15695" hidden="1"/>
    <cellStyle name="Currency [0] 9" xfId="15840" hidden="1"/>
    <cellStyle name="Currency [0] 9" xfId="16181" hidden="1"/>
    <cellStyle name="Currency [0] 9" xfId="16518" hidden="1"/>
    <cellStyle name="Currency [0] 9" xfId="16769" hidden="1"/>
    <cellStyle name="Currency [0] 9" xfId="17239" hidden="1"/>
    <cellStyle name="Currency [0] 9" xfId="17957" hidden="1"/>
    <cellStyle name="Currency [0] 9" xfId="18129" hidden="1"/>
    <cellStyle name="Currency [0] 9" xfId="18528" hidden="1"/>
    <cellStyle name="Currency [0] 9" xfId="18673" hidden="1"/>
    <cellStyle name="Currency [0] 9" xfId="19014" hidden="1"/>
    <cellStyle name="Currency [0] 9" xfId="19351" hidden="1"/>
    <cellStyle name="Currency [0] 9" xfId="19602" hidden="1"/>
    <cellStyle name="Currency [0] 9" xfId="20032" hidden="1"/>
    <cellStyle name="Currency [0] 9" xfId="20750" hidden="1"/>
    <cellStyle name="Currency [0] 9" xfId="20922" hidden="1"/>
    <cellStyle name="Currency [0] 9" xfId="21321" hidden="1"/>
    <cellStyle name="Currency [0] 9" xfId="21466" hidden="1"/>
    <cellStyle name="Currency [0] 9" xfId="21807" hidden="1"/>
    <cellStyle name="Currency [0] 9" xfId="22144" hidden="1"/>
    <cellStyle name="Currency [0] 9" xfId="22395" hidden="1"/>
    <cellStyle name="Currency [0] 9" xfId="22824" hidden="1"/>
    <cellStyle name="Currency [0] 9" xfId="23542" hidden="1"/>
    <cellStyle name="Currency [0] 9" xfId="23714" hidden="1"/>
    <cellStyle name="Currency [0] 9" xfId="24113" hidden="1"/>
    <cellStyle name="Currency [0] 9" xfId="24258" hidden="1"/>
    <cellStyle name="Currency [0] 9" xfId="24599" hidden="1"/>
    <cellStyle name="Currency [0] 9" xfId="24936" hidden="1"/>
    <cellStyle name="Currency [0] 9" xfId="25187" hidden="1"/>
    <cellStyle name="Currency [0] 9" xfId="25617" hidden="1"/>
    <cellStyle name="Currency [0] 9" xfId="26335" hidden="1"/>
    <cellStyle name="Currency [0] 9" xfId="26507" hidden="1"/>
    <cellStyle name="Currency [0] 9" xfId="26906" hidden="1"/>
    <cellStyle name="Currency [0] 9" xfId="27051" hidden="1"/>
    <cellStyle name="Currency [0] 9" xfId="27392" hidden="1"/>
    <cellStyle name="Currency [0] 9" xfId="27729" hidden="1"/>
    <cellStyle name="Currency [0] 9" xfId="27980" hidden="1"/>
    <cellStyle name="Currency [0] 9" xfId="28410" hidden="1"/>
    <cellStyle name="Currency [0] 9" xfId="29128" hidden="1"/>
    <cellStyle name="Currency [0] 9" xfId="29300" hidden="1"/>
    <cellStyle name="Currency [0] 9" xfId="29699" hidden="1"/>
    <cellStyle name="Currency [0] 9" xfId="29844" hidden="1"/>
    <cellStyle name="Currency [0] 9" xfId="30185" hidden="1"/>
    <cellStyle name="Currency [0] 9" xfId="30522" hidden="1"/>
    <cellStyle name="Currency [0] 9" xfId="30773" hidden="1"/>
    <cellStyle name="Currency [0] 9" xfId="31202" hidden="1"/>
    <cellStyle name="Currency [0] 9" xfId="31920" hidden="1"/>
    <cellStyle name="Currency [0] 9" xfId="32092" hidden="1"/>
    <cellStyle name="Currency [0] 9" xfId="32491" hidden="1"/>
    <cellStyle name="Currency [0] 9" xfId="32636" hidden="1"/>
    <cellStyle name="Currency [0] 9" xfId="32977" hidden="1"/>
    <cellStyle name="Currency [0] 9" xfId="33314" hidden="1"/>
    <cellStyle name="Currency [0] 9" xfId="33565" hidden="1"/>
    <cellStyle name="Currency [0] 9" xfId="33993" hidden="1"/>
    <cellStyle name="Currency [0] 9" xfId="34711" hidden="1"/>
    <cellStyle name="Currency [0] 9" xfId="34883" hidden="1"/>
    <cellStyle name="Currency [0] 9" xfId="35282" hidden="1"/>
    <cellStyle name="Currency [0] 9" xfId="35427" hidden="1"/>
    <cellStyle name="Currency [0] 9" xfId="35768" hidden="1"/>
    <cellStyle name="Currency [0] 9" xfId="36105" hidden="1"/>
    <cellStyle name="Currency [0] 9" xfId="36356" hidden="1"/>
    <cellStyle name="Currency [0] 9" xfId="36785" hidden="1"/>
    <cellStyle name="Currency [0] 9" xfId="37503" hidden="1"/>
    <cellStyle name="Currency [0] 9" xfId="37675" hidden="1"/>
    <cellStyle name="Currency [0] 9" xfId="38074" hidden="1"/>
    <cellStyle name="Currency [0] 9" xfId="38219" hidden="1"/>
    <cellStyle name="Currency [0] 9" xfId="38560" hidden="1"/>
    <cellStyle name="Currency [0] 9" xfId="38897" hidden="1"/>
    <cellStyle name="Currency [0] 9" xfId="39148" hidden="1"/>
    <cellStyle name="Currency [0] 9" xfId="39577" hidden="1"/>
    <cellStyle name="Currency [0] 9" xfId="40295" hidden="1"/>
    <cellStyle name="Currency [0] 9" xfId="40467" hidden="1"/>
    <cellStyle name="Currency [0] 9" xfId="40866" hidden="1"/>
    <cellStyle name="Currency [0] 9" xfId="41011" hidden="1"/>
    <cellStyle name="Currency [0] 9" xfId="41352" hidden="1"/>
    <cellStyle name="Currency [0] 9" xfId="41689" hidden="1"/>
    <cellStyle name="Currency [0] 9" xfId="41940" hidden="1"/>
    <cellStyle name="Currency [0] 9" xfId="42367" hidden="1"/>
    <cellStyle name="Currency [0] 9" xfId="43085" hidden="1"/>
    <cellStyle name="Currency [0] 9" xfId="43257" hidden="1"/>
    <cellStyle name="Currency [0] 9" xfId="43656" hidden="1"/>
    <cellStyle name="Currency [0] 9" xfId="43801" hidden="1"/>
    <cellStyle name="Currency [0] 9" xfId="44142" hidden="1"/>
    <cellStyle name="Currency [0] 9" xfId="44479" hidden="1"/>
    <cellStyle name="Currency [0] 9" xfId="44730" hidden="1"/>
    <cellStyle name="Currency [0] 9" xfId="45159" hidden="1"/>
    <cellStyle name="Currency [0] 9" xfId="45877" hidden="1"/>
    <cellStyle name="Currency [0] 9" xfId="46049" hidden="1"/>
    <cellStyle name="Currency [0] 9" xfId="46448" hidden="1"/>
    <cellStyle name="Currency [0] 9" xfId="46593" hidden="1"/>
    <cellStyle name="Currency [0] 9" xfId="46934" hidden="1"/>
    <cellStyle name="Currency [0] 9" xfId="47271" hidden="1"/>
    <cellStyle name="Currency [0] 9" xfId="47522" hidden="1"/>
    <cellStyle name="Currency [0] 9" xfId="47951" hidden="1"/>
    <cellStyle name="Currency [0] 9" xfId="48669" hidden="1"/>
    <cellStyle name="Currency [0] 9" xfId="48841" hidden="1"/>
    <cellStyle name="Currency [0] 9" xfId="49240" hidden="1"/>
    <cellStyle name="Currency [0] 9" xfId="49385" hidden="1"/>
    <cellStyle name="Currency [0] 9" xfId="49726" hidden="1"/>
    <cellStyle name="Currency [0] 9" xfId="50063" hidden="1"/>
    <cellStyle name="Currency [0] 9" xfId="50314" hidden="1"/>
    <cellStyle name="Currency [0] 9" xfId="50741" hidden="1"/>
    <cellStyle name="Currency [0] 9" xfId="51459" hidden="1"/>
    <cellStyle name="Currency [0] 9" xfId="51631" hidden="1"/>
    <cellStyle name="Currency [0] 9" xfId="52030" hidden="1"/>
    <cellStyle name="Currency [0] 9" xfId="52175" hidden="1"/>
    <cellStyle name="Currency [0] 9" xfId="52516" hidden="1"/>
    <cellStyle name="Currency [0] 9" xfId="52853" hidden="1"/>
    <cellStyle name="Currency [0] 9" xfId="53104" hidden="1"/>
    <cellStyle name="Currency [0] 9" xfId="53533" hidden="1"/>
    <cellStyle name="Currency [0] 9" xfId="54251" hidden="1"/>
    <cellStyle name="Currency [0] 9" xfId="54423" hidden="1"/>
    <cellStyle name="Currency [0] 9" xfId="54822" hidden="1"/>
    <cellStyle name="Currency [0] 9" xfId="54967" hidden="1"/>
    <cellStyle name="Currency [0] 9" xfId="55308" hidden="1"/>
    <cellStyle name="Currency [0] 9" xfId="55645" hidden="1"/>
    <cellStyle name="Currency [0] 9" xfId="55896" hidden="1"/>
    <cellStyle name="Currency [0] 9" xfId="56325" hidden="1"/>
    <cellStyle name="Currency [0] 9" xfId="57043" hidden="1"/>
    <cellStyle name="Currency [0] 9" xfId="57215" hidden="1"/>
    <cellStyle name="Currency [0] 9" xfId="57614" hidden="1"/>
    <cellStyle name="Currency [0] 9" xfId="57759" hidden="1"/>
    <cellStyle name="Currency [0] 9" xfId="58100" hidden="1"/>
    <cellStyle name="Currency [0] 9" xfId="58437" hidden="1"/>
    <cellStyle name="Currency [0] 9" xfId="58688" hidden="1"/>
    <cellStyle name="Currency 4 13 2" xfId="516" hidden="1"/>
    <cellStyle name="Currency 4 13 2" xfId="683" hidden="1"/>
    <cellStyle name="Currency 4 13 2" xfId="2043" hidden="1"/>
    <cellStyle name="Currency 4 13 2" xfId="2359" hidden="1"/>
    <cellStyle name="Currency 4 13 2" xfId="3143" hidden="1"/>
    <cellStyle name="Currency 4 13 2" xfId="3458" hidden="1"/>
    <cellStyle name="Currency 4 13 2" xfId="4121" hidden="1"/>
    <cellStyle name="Currency 4 13 2" xfId="4754" hidden="1"/>
    <cellStyle name="Currency 4 13 2" xfId="5848" hidden="1"/>
    <cellStyle name="Currency 4 13 2" xfId="5963" hidden="1"/>
    <cellStyle name="Currency 4 13 2" xfId="6686" hidden="1"/>
    <cellStyle name="Currency 4 13 2" xfId="6859" hidden="1"/>
    <cellStyle name="Currency 4 13 2" xfId="7252" hidden="1"/>
    <cellStyle name="Currency 4 13 2" xfId="7400" hidden="1"/>
    <cellStyle name="Currency 4 13 2" xfId="7738" hidden="1"/>
    <cellStyle name="Currency 4 13 2" xfId="8075" hidden="1"/>
    <cellStyle name="Currency 4 13 2" xfId="8640" hidden="1"/>
    <cellStyle name="Currency 4 13 2" xfId="8755" hidden="1"/>
    <cellStyle name="Currency 4 13 2" xfId="9478" hidden="1"/>
    <cellStyle name="Currency 4 13 2" xfId="9651" hidden="1"/>
    <cellStyle name="Currency 4 13 2" xfId="10044" hidden="1"/>
    <cellStyle name="Currency 4 13 2" xfId="10192" hidden="1"/>
    <cellStyle name="Currency 4 13 2" xfId="10530" hidden="1"/>
    <cellStyle name="Currency 4 13 2" xfId="10867" hidden="1"/>
    <cellStyle name="Currency 4 13 2" xfId="5054" hidden="1"/>
    <cellStyle name="Currency 4 13 2" xfId="4803" hidden="1"/>
    <cellStyle name="Currency 4 13 2" xfId="3299" hidden="1"/>
    <cellStyle name="Currency 4 13 2" xfId="2975" hidden="1"/>
    <cellStyle name="Currency 4 13 2" xfId="2173" hidden="1"/>
    <cellStyle name="Currency 4 13 2" xfId="1857" hidden="1"/>
    <cellStyle name="Currency 4 13 2" xfId="988" hidden="1"/>
    <cellStyle name="Currency 4 13 2" xfId="257" hidden="1"/>
    <cellStyle name="Currency 4 13 2" xfId="11584" hidden="1"/>
    <cellStyle name="Currency 4 13 2" xfId="11699" hidden="1"/>
    <cellStyle name="Currency 4 13 2" xfId="12422" hidden="1"/>
    <cellStyle name="Currency 4 13 2" xfId="12595" hidden="1"/>
    <cellStyle name="Currency 4 13 2" xfId="12988" hidden="1"/>
    <cellStyle name="Currency 4 13 2" xfId="13136" hidden="1"/>
    <cellStyle name="Currency 4 13 2" xfId="13474" hidden="1"/>
    <cellStyle name="Currency 4 13 2" xfId="13811" hidden="1"/>
    <cellStyle name="Currency 4 13 2" xfId="14376" hidden="1"/>
    <cellStyle name="Currency 4 13 2" xfId="14491" hidden="1"/>
    <cellStyle name="Currency 4 13 2" xfId="15214" hidden="1"/>
    <cellStyle name="Currency 4 13 2" xfId="15387" hidden="1"/>
    <cellStyle name="Currency 4 13 2" xfId="15780" hidden="1"/>
    <cellStyle name="Currency 4 13 2" xfId="15928" hidden="1"/>
    <cellStyle name="Currency 4 13 2" xfId="16266" hidden="1"/>
    <cellStyle name="Currency 4 13 2" xfId="16603" hidden="1"/>
    <cellStyle name="Currency 4 13 2" xfId="17209" hidden="1"/>
    <cellStyle name="Currency 4 13 2" xfId="17324" hidden="1"/>
    <cellStyle name="Currency 4 13 2" xfId="18047" hidden="1"/>
    <cellStyle name="Currency 4 13 2" xfId="18220" hidden="1"/>
    <cellStyle name="Currency 4 13 2" xfId="18613" hidden="1"/>
    <cellStyle name="Currency 4 13 2" xfId="18761" hidden="1"/>
    <cellStyle name="Currency 4 13 2" xfId="19099" hidden="1"/>
    <cellStyle name="Currency 4 13 2" xfId="19436" hidden="1"/>
    <cellStyle name="Currency 4 13 2" xfId="20002" hidden="1"/>
    <cellStyle name="Currency 4 13 2" xfId="20117" hidden="1"/>
    <cellStyle name="Currency 4 13 2" xfId="20840" hidden="1"/>
    <cellStyle name="Currency 4 13 2" xfId="21013" hidden="1"/>
    <cellStyle name="Currency 4 13 2" xfId="21406" hidden="1"/>
    <cellStyle name="Currency 4 13 2" xfId="21554" hidden="1"/>
    <cellStyle name="Currency 4 13 2" xfId="21892" hidden="1"/>
    <cellStyle name="Currency 4 13 2" xfId="22229" hidden="1"/>
    <cellStyle name="Currency 4 13 2" xfId="22794" hidden="1"/>
    <cellStyle name="Currency 4 13 2" xfId="22909" hidden="1"/>
    <cellStyle name="Currency 4 13 2" xfId="23632" hidden="1"/>
    <cellStyle name="Currency 4 13 2" xfId="23805" hidden="1"/>
    <cellStyle name="Currency 4 13 2" xfId="24198" hidden="1"/>
    <cellStyle name="Currency 4 13 2" xfId="24346" hidden="1"/>
    <cellStyle name="Currency 4 13 2" xfId="24684" hidden="1"/>
    <cellStyle name="Currency 4 13 2" xfId="25021" hidden="1"/>
    <cellStyle name="Currency 4 13 2" xfId="25587" hidden="1"/>
    <cellStyle name="Currency 4 13 2" xfId="25702" hidden="1"/>
    <cellStyle name="Currency 4 13 2" xfId="26425" hidden="1"/>
    <cellStyle name="Currency 4 13 2" xfId="26598" hidden="1"/>
    <cellStyle name="Currency 4 13 2" xfId="26991" hidden="1"/>
    <cellStyle name="Currency 4 13 2" xfId="27139" hidden="1"/>
    <cellStyle name="Currency 4 13 2" xfId="27477" hidden="1"/>
    <cellStyle name="Currency 4 13 2" xfId="27814" hidden="1"/>
    <cellStyle name="Currency 4 13 2" xfId="28380" hidden="1"/>
    <cellStyle name="Currency 4 13 2" xfId="28495" hidden="1"/>
    <cellStyle name="Currency 4 13 2" xfId="29218" hidden="1"/>
    <cellStyle name="Currency 4 13 2" xfId="29391" hidden="1"/>
    <cellStyle name="Currency 4 13 2" xfId="29784" hidden="1"/>
    <cellStyle name="Currency 4 13 2" xfId="29932" hidden="1"/>
    <cellStyle name="Currency 4 13 2" xfId="30270" hidden="1"/>
    <cellStyle name="Currency 4 13 2" xfId="30607" hidden="1"/>
    <cellStyle name="Currency 4 13 2" xfId="31172" hidden="1"/>
    <cellStyle name="Currency 4 13 2" xfId="31287" hidden="1"/>
    <cellStyle name="Currency 4 13 2" xfId="32010" hidden="1"/>
    <cellStyle name="Currency 4 13 2" xfId="32183" hidden="1"/>
    <cellStyle name="Currency 4 13 2" xfId="32576" hidden="1"/>
    <cellStyle name="Currency 4 13 2" xfId="32724" hidden="1"/>
    <cellStyle name="Currency 4 13 2" xfId="33062" hidden="1"/>
    <cellStyle name="Currency 4 13 2" xfId="33399" hidden="1"/>
    <cellStyle name="Currency 4 13 2" xfId="33963" hidden="1"/>
    <cellStyle name="Currency 4 13 2" xfId="34078" hidden="1"/>
    <cellStyle name="Currency 4 13 2" xfId="34801" hidden="1"/>
    <cellStyle name="Currency 4 13 2" xfId="34974" hidden="1"/>
    <cellStyle name="Currency 4 13 2" xfId="35367" hidden="1"/>
    <cellStyle name="Currency 4 13 2" xfId="35515" hidden="1"/>
    <cellStyle name="Currency 4 13 2" xfId="35853" hidden="1"/>
    <cellStyle name="Currency 4 13 2" xfId="36190" hidden="1"/>
    <cellStyle name="Currency 4 13 2" xfId="36755" hidden="1"/>
    <cellStyle name="Currency 4 13 2" xfId="36870" hidden="1"/>
    <cellStyle name="Currency 4 13 2" xfId="37593" hidden="1"/>
    <cellStyle name="Currency 4 13 2" xfId="37766" hidden="1"/>
    <cellStyle name="Currency 4 13 2" xfId="38159" hidden="1"/>
    <cellStyle name="Currency 4 13 2" xfId="38307" hidden="1"/>
    <cellStyle name="Currency 4 13 2" xfId="38645" hidden="1"/>
    <cellStyle name="Currency 4 13 2" xfId="38982" hidden="1"/>
    <cellStyle name="Currency 4 13 2" xfId="39547" hidden="1"/>
    <cellStyle name="Currency 4 13 2" xfId="39662" hidden="1"/>
    <cellStyle name="Currency 4 13 2" xfId="40385" hidden="1"/>
    <cellStyle name="Currency 4 13 2" xfId="40558" hidden="1"/>
    <cellStyle name="Currency 4 13 2" xfId="40951" hidden="1"/>
    <cellStyle name="Currency 4 13 2" xfId="41099" hidden="1"/>
    <cellStyle name="Currency 4 13 2" xfId="41437" hidden="1"/>
    <cellStyle name="Currency 4 13 2" xfId="41774" hidden="1"/>
    <cellStyle name="Currency 4 13 2" xfId="42337" hidden="1"/>
    <cellStyle name="Currency 4 13 2" xfId="42452" hidden="1"/>
    <cellStyle name="Currency 4 13 2" xfId="43175" hidden="1"/>
    <cellStyle name="Currency 4 13 2" xfId="43348" hidden="1"/>
    <cellStyle name="Currency 4 13 2" xfId="43741" hidden="1"/>
    <cellStyle name="Currency 4 13 2" xfId="43889" hidden="1"/>
    <cellStyle name="Currency 4 13 2" xfId="44227" hidden="1"/>
    <cellStyle name="Currency 4 13 2" xfId="44564" hidden="1"/>
    <cellStyle name="Currency 4 13 2" xfId="45129" hidden="1"/>
    <cellStyle name="Currency 4 13 2" xfId="45244" hidden="1"/>
    <cellStyle name="Currency 4 13 2" xfId="45967" hidden="1"/>
    <cellStyle name="Currency 4 13 2" xfId="46140" hidden="1"/>
    <cellStyle name="Currency 4 13 2" xfId="46533" hidden="1"/>
    <cellStyle name="Currency 4 13 2" xfId="46681" hidden="1"/>
    <cellStyle name="Currency 4 13 2" xfId="47019" hidden="1"/>
    <cellStyle name="Currency 4 13 2" xfId="47356" hidden="1"/>
    <cellStyle name="Currency 4 13 2" xfId="47921" hidden="1"/>
    <cellStyle name="Currency 4 13 2" xfId="48036" hidden="1"/>
    <cellStyle name="Currency 4 13 2" xfId="48759" hidden="1"/>
    <cellStyle name="Currency 4 13 2" xfId="48932" hidden="1"/>
    <cellStyle name="Currency 4 13 2" xfId="49325" hidden="1"/>
    <cellStyle name="Currency 4 13 2" xfId="49473" hidden="1"/>
    <cellStyle name="Currency 4 13 2" xfId="49811" hidden="1"/>
    <cellStyle name="Currency 4 13 2" xfId="50148" hidden="1"/>
    <cellStyle name="Currency 4 13 2" xfId="50711" hidden="1"/>
    <cellStyle name="Currency 4 13 2" xfId="50826" hidden="1"/>
    <cellStyle name="Currency 4 13 2" xfId="51549" hidden="1"/>
    <cellStyle name="Currency 4 13 2" xfId="51722" hidden="1"/>
    <cellStyle name="Currency 4 13 2" xfId="52115" hidden="1"/>
    <cellStyle name="Currency 4 13 2" xfId="52263" hidden="1"/>
    <cellStyle name="Currency 4 13 2" xfId="52601" hidden="1"/>
    <cellStyle name="Currency 4 13 2" xfId="52938" hidden="1"/>
    <cellStyle name="Currency 4 13 2" xfId="53503" hidden="1"/>
    <cellStyle name="Currency 4 13 2" xfId="53618" hidden="1"/>
    <cellStyle name="Currency 4 13 2" xfId="54341" hidden="1"/>
    <cellStyle name="Currency 4 13 2" xfId="54514" hidden="1"/>
    <cellStyle name="Currency 4 13 2" xfId="54907" hidden="1"/>
    <cellStyle name="Currency 4 13 2" xfId="55055" hidden="1"/>
    <cellStyle name="Currency 4 13 2" xfId="55393" hidden="1"/>
    <cellStyle name="Currency 4 13 2" xfId="55730" hidden="1"/>
    <cellStyle name="Currency 4 13 2" xfId="56295" hidden="1"/>
    <cellStyle name="Currency 4 13 2" xfId="56410" hidden="1"/>
    <cellStyle name="Currency 4 13 2" xfId="57133" hidden="1"/>
    <cellStyle name="Currency 4 13 2" xfId="57306" hidden="1"/>
    <cellStyle name="Currency 4 13 2" xfId="57699" hidden="1"/>
    <cellStyle name="Currency 4 13 2" xfId="57847" hidden="1"/>
    <cellStyle name="Currency 4 13 2" xfId="58185" hidden="1"/>
    <cellStyle name="Currency 4 13 2" xfId="58522" hidden="1"/>
    <cellStyle name="Currency 6 2" xfId="453" hidden="1"/>
    <cellStyle name="Currency 6 2" xfId="620" hidden="1"/>
    <cellStyle name="Currency 6 2" xfId="1980" hidden="1"/>
    <cellStyle name="Currency 6 2" xfId="2296" hidden="1"/>
    <cellStyle name="Currency 6 2" xfId="3080" hidden="1"/>
    <cellStyle name="Currency 6 2" xfId="3395" hidden="1"/>
    <cellStyle name="Currency 6 2" xfId="4058" hidden="1"/>
    <cellStyle name="Currency 6 2" xfId="4691" hidden="1"/>
    <cellStyle name="Currency 6 2" xfId="5785" hidden="1"/>
    <cellStyle name="Currency 6 2" xfId="5900" hidden="1"/>
    <cellStyle name="Currency 6 2" xfId="6623" hidden="1"/>
    <cellStyle name="Currency 6 2" xfId="6796" hidden="1"/>
    <cellStyle name="Currency 6 2" xfId="7189" hidden="1"/>
    <cellStyle name="Currency 6 2" xfId="7337" hidden="1"/>
    <cellStyle name="Currency 6 2" xfId="7675" hidden="1"/>
    <cellStyle name="Currency 6 2" xfId="8012" hidden="1"/>
    <cellStyle name="Currency 6 2" xfId="8577" hidden="1"/>
    <cellStyle name="Currency 6 2" xfId="8692" hidden="1"/>
    <cellStyle name="Currency 6 2" xfId="9415" hidden="1"/>
    <cellStyle name="Currency 6 2" xfId="9588" hidden="1"/>
    <cellStyle name="Currency 6 2" xfId="9981" hidden="1"/>
    <cellStyle name="Currency 6 2" xfId="10129" hidden="1"/>
    <cellStyle name="Currency 6 2" xfId="10467" hidden="1"/>
    <cellStyle name="Currency 6 2" xfId="10804" hidden="1"/>
    <cellStyle name="Currency 6 2" xfId="5119" hidden="1"/>
    <cellStyle name="Currency 6 2" xfId="4866" hidden="1"/>
    <cellStyle name="Currency 6 2" xfId="3363" hidden="1"/>
    <cellStyle name="Currency 6 2" xfId="3038" hidden="1"/>
    <cellStyle name="Currency 6 2" xfId="2238" hidden="1"/>
    <cellStyle name="Currency 6 2" xfId="1921" hidden="1"/>
    <cellStyle name="Currency 6 2" xfId="1062" hidden="1"/>
    <cellStyle name="Currency 6 2" xfId="351" hidden="1"/>
    <cellStyle name="Currency 6 2" xfId="11521" hidden="1"/>
    <cellStyle name="Currency 6 2" xfId="11636" hidden="1"/>
    <cellStyle name="Currency 6 2" xfId="12359" hidden="1"/>
    <cellStyle name="Currency 6 2" xfId="12532" hidden="1"/>
    <cellStyle name="Currency 6 2" xfId="12925" hidden="1"/>
    <cellStyle name="Currency 6 2" xfId="13073" hidden="1"/>
    <cellStyle name="Currency 6 2" xfId="13411" hidden="1"/>
    <cellStyle name="Currency 6 2" xfId="13748" hidden="1"/>
    <cellStyle name="Currency 6 2" xfId="14313" hidden="1"/>
    <cellStyle name="Currency 6 2" xfId="14428" hidden="1"/>
    <cellStyle name="Currency 6 2" xfId="15151" hidden="1"/>
    <cellStyle name="Currency 6 2" xfId="15324" hidden="1"/>
    <cellStyle name="Currency 6 2" xfId="15717" hidden="1"/>
    <cellStyle name="Currency 6 2" xfId="15865" hidden="1"/>
    <cellStyle name="Currency 6 2" xfId="16203" hidden="1"/>
    <cellStyle name="Currency 6 2" xfId="16540" hidden="1"/>
    <cellStyle name="Currency 6 2" xfId="17146" hidden="1"/>
    <cellStyle name="Currency 6 2" xfId="17261" hidden="1"/>
    <cellStyle name="Currency 6 2" xfId="17984" hidden="1"/>
    <cellStyle name="Currency 6 2" xfId="18157" hidden="1"/>
    <cellStyle name="Currency 6 2" xfId="18550" hidden="1"/>
    <cellStyle name="Currency 6 2" xfId="18698" hidden="1"/>
    <cellStyle name="Currency 6 2" xfId="19036" hidden="1"/>
    <cellStyle name="Currency 6 2" xfId="19373" hidden="1"/>
    <cellStyle name="Currency 6 2" xfId="19939" hidden="1"/>
    <cellStyle name="Currency 6 2" xfId="20054" hidden="1"/>
    <cellStyle name="Currency 6 2" xfId="20777" hidden="1"/>
    <cellStyle name="Currency 6 2" xfId="20950" hidden="1"/>
    <cellStyle name="Currency 6 2" xfId="21343" hidden="1"/>
    <cellStyle name="Currency 6 2" xfId="21491" hidden="1"/>
    <cellStyle name="Currency 6 2" xfId="21829" hidden="1"/>
    <cellStyle name="Currency 6 2" xfId="22166" hidden="1"/>
    <cellStyle name="Currency 6 2" xfId="22731" hidden="1"/>
    <cellStyle name="Currency 6 2" xfId="22846" hidden="1"/>
    <cellStyle name="Currency 6 2" xfId="23569" hidden="1"/>
    <cellStyle name="Currency 6 2" xfId="23742" hidden="1"/>
    <cellStyle name="Currency 6 2" xfId="24135" hidden="1"/>
    <cellStyle name="Currency 6 2" xfId="24283" hidden="1"/>
    <cellStyle name="Currency 6 2" xfId="24621" hidden="1"/>
    <cellStyle name="Currency 6 2" xfId="24958" hidden="1"/>
    <cellStyle name="Currency 6 2" xfId="25524" hidden="1"/>
    <cellStyle name="Currency 6 2" xfId="25639" hidden="1"/>
    <cellStyle name="Currency 6 2" xfId="26362" hidden="1"/>
    <cellStyle name="Currency 6 2" xfId="26535" hidden="1"/>
    <cellStyle name="Currency 6 2" xfId="26928" hidden="1"/>
    <cellStyle name="Currency 6 2" xfId="27076" hidden="1"/>
    <cellStyle name="Currency 6 2" xfId="27414" hidden="1"/>
    <cellStyle name="Currency 6 2" xfId="27751" hidden="1"/>
    <cellStyle name="Currency 6 2" xfId="28317" hidden="1"/>
    <cellStyle name="Currency 6 2" xfId="28432" hidden="1"/>
    <cellStyle name="Currency 6 2" xfId="29155" hidden="1"/>
    <cellStyle name="Currency 6 2" xfId="29328" hidden="1"/>
    <cellStyle name="Currency 6 2" xfId="29721" hidden="1"/>
    <cellStyle name="Currency 6 2" xfId="29869" hidden="1"/>
    <cellStyle name="Currency 6 2" xfId="30207" hidden="1"/>
    <cellStyle name="Currency 6 2" xfId="30544" hidden="1"/>
    <cellStyle name="Currency 6 2" xfId="31109" hidden="1"/>
    <cellStyle name="Currency 6 2" xfId="31224" hidden="1"/>
    <cellStyle name="Currency 6 2" xfId="31947" hidden="1"/>
    <cellStyle name="Currency 6 2" xfId="32120" hidden="1"/>
    <cellStyle name="Currency 6 2" xfId="32513" hidden="1"/>
    <cellStyle name="Currency 6 2" xfId="32661" hidden="1"/>
    <cellStyle name="Currency 6 2" xfId="32999" hidden="1"/>
    <cellStyle name="Currency 6 2" xfId="33336" hidden="1"/>
    <cellStyle name="Currency 6 2" xfId="33900" hidden="1"/>
    <cellStyle name="Currency 6 2" xfId="34015" hidden="1"/>
    <cellStyle name="Currency 6 2" xfId="34738" hidden="1"/>
    <cellStyle name="Currency 6 2" xfId="34911" hidden="1"/>
    <cellStyle name="Currency 6 2" xfId="35304" hidden="1"/>
    <cellStyle name="Currency 6 2" xfId="35452" hidden="1"/>
    <cellStyle name="Currency 6 2" xfId="35790" hidden="1"/>
    <cellStyle name="Currency 6 2" xfId="36127" hidden="1"/>
    <cellStyle name="Currency 6 2" xfId="36692" hidden="1"/>
    <cellStyle name="Currency 6 2" xfId="36807" hidden="1"/>
    <cellStyle name="Currency 6 2" xfId="37530" hidden="1"/>
    <cellStyle name="Currency 6 2" xfId="37703" hidden="1"/>
    <cellStyle name="Currency 6 2" xfId="38096" hidden="1"/>
    <cellStyle name="Currency 6 2" xfId="38244" hidden="1"/>
    <cellStyle name="Currency 6 2" xfId="38582" hidden="1"/>
    <cellStyle name="Currency 6 2" xfId="38919" hidden="1"/>
    <cellStyle name="Currency 6 2" xfId="39484" hidden="1"/>
    <cellStyle name="Currency 6 2" xfId="39599" hidden="1"/>
    <cellStyle name="Currency 6 2" xfId="40322" hidden="1"/>
    <cellStyle name="Currency 6 2" xfId="40495" hidden="1"/>
    <cellStyle name="Currency 6 2" xfId="40888" hidden="1"/>
    <cellStyle name="Currency 6 2" xfId="41036" hidden="1"/>
    <cellStyle name="Currency 6 2" xfId="41374" hidden="1"/>
    <cellStyle name="Currency 6 2" xfId="41711" hidden="1"/>
    <cellStyle name="Currency 6 2" xfId="42274" hidden="1"/>
    <cellStyle name="Currency 6 2" xfId="42389" hidden="1"/>
    <cellStyle name="Currency 6 2" xfId="43112" hidden="1"/>
    <cellStyle name="Currency 6 2" xfId="43285" hidden="1"/>
    <cellStyle name="Currency 6 2" xfId="43678" hidden="1"/>
    <cellStyle name="Currency 6 2" xfId="43826" hidden="1"/>
    <cellStyle name="Currency 6 2" xfId="44164" hidden="1"/>
    <cellStyle name="Currency 6 2" xfId="44501" hidden="1"/>
    <cellStyle name="Currency 6 2" xfId="45066" hidden="1"/>
    <cellStyle name="Currency 6 2" xfId="45181" hidden="1"/>
    <cellStyle name="Currency 6 2" xfId="45904" hidden="1"/>
    <cellStyle name="Currency 6 2" xfId="46077" hidden="1"/>
    <cellStyle name="Currency 6 2" xfId="46470" hidden="1"/>
    <cellStyle name="Currency 6 2" xfId="46618" hidden="1"/>
    <cellStyle name="Currency 6 2" xfId="46956" hidden="1"/>
    <cellStyle name="Currency 6 2" xfId="47293" hidden="1"/>
    <cellStyle name="Currency 6 2" xfId="47858" hidden="1"/>
    <cellStyle name="Currency 6 2" xfId="47973" hidden="1"/>
    <cellStyle name="Currency 6 2" xfId="48696" hidden="1"/>
    <cellStyle name="Currency 6 2" xfId="48869" hidden="1"/>
    <cellStyle name="Currency 6 2" xfId="49262" hidden="1"/>
    <cellStyle name="Currency 6 2" xfId="49410" hidden="1"/>
    <cellStyle name="Currency 6 2" xfId="49748" hidden="1"/>
    <cellStyle name="Currency 6 2" xfId="50085" hidden="1"/>
    <cellStyle name="Currency 6 2" xfId="50648" hidden="1"/>
    <cellStyle name="Currency 6 2" xfId="50763" hidden="1"/>
    <cellStyle name="Currency 6 2" xfId="51486" hidden="1"/>
    <cellStyle name="Currency 6 2" xfId="51659" hidden="1"/>
    <cellStyle name="Currency 6 2" xfId="52052" hidden="1"/>
    <cellStyle name="Currency 6 2" xfId="52200" hidden="1"/>
    <cellStyle name="Currency 6 2" xfId="52538" hidden="1"/>
    <cellStyle name="Currency 6 2" xfId="52875" hidden="1"/>
    <cellStyle name="Currency 6 2" xfId="53440" hidden="1"/>
    <cellStyle name="Currency 6 2" xfId="53555" hidden="1"/>
    <cellStyle name="Currency 6 2" xfId="54278" hidden="1"/>
    <cellStyle name="Currency 6 2" xfId="54451" hidden="1"/>
    <cellStyle name="Currency 6 2" xfId="54844" hidden="1"/>
    <cellStyle name="Currency 6 2" xfId="54992" hidden="1"/>
    <cellStyle name="Currency 6 2" xfId="55330" hidden="1"/>
    <cellStyle name="Currency 6 2" xfId="55667" hidden="1"/>
    <cellStyle name="Currency 6 2" xfId="56232" hidden="1"/>
    <cellStyle name="Currency 6 2" xfId="56347" hidden="1"/>
    <cellStyle name="Currency 6 2" xfId="57070" hidden="1"/>
    <cellStyle name="Currency 6 2" xfId="57243" hidden="1"/>
    <cellStyle name="Currency 6 2" xfId="57636" hidden="1"/>
    <cellStyle name="Currency 6 2" xfId="57784" hidden="1"/>
    <cellStyle name="Currency 6 2" xfId="58122" hidden="1"/>
    <cellStyle name="Currency 6 2" xfId="58459" hidden="1"/>
    <cellStyle name="Date (short)" xfId="15"/>
    <cellStyle name="Explanatory Text" xfId="16788" builtinId="53" customBuiltin="1"/>
    <cellStyle name="Good" xfId="16780" builtinId="26" hidden="1"/>
    <cellStyle name="Heading 1" xfId="5" builtinId="16" customBuiltin="1"/>
    <cellStyle name="Heading 2" xfId="12" builtinId="17" customBuiltin="1"/>
    <cellStyle name="Heading 3" xfId="6" builtinId="18" customBuiltin="1"/>
    <cellStyle name="Heading 4" xfId="16779" builtinId="19" hidden="1"/>
    <cellStyle name="Hyperlink" xfId="18" builtinId="8" hidden="1" customBuiltin="1"/>
    <cellStyle name="Hyperlink" xfId="11042" builtinId="8"/>
    <cellStyle name="Hyperlink 2" xfId="16814"/>
    <cellStyle name="Input" xfId="13" builtinId="20" customBuiltin="1"/>
    <cellStyle name="Label" xfId="9"/>
    <cellStyle name="Link" xfId="8"/>
    <cellStyle name="Link 2" xfId="19611"/>
    <cellStyle name="Linked Cell" xfId="16784" builtinId="24" hidden="1"/>
    <cellStyle name="Neutral" xfId="16782" builtinId="28" hidden="1"/>
    <cellStyle name="Normal" xfId="0" builtinId="0" customBuiltin="1"/>
    <cellStyle name="Normal 2" xfId="25196"/>
    <cellStyle name="Note" xfId="16787" builtinId="10" hidden="1"/>
    <cellStyle name="Note 10" xfId="56" hidden="1"/>
    <cellStyle name="Note 10" xfId="114" hidden="1"/>
    <cellStyle name="Note 10" xfId="193" hidden="1"/>
    <cellStyle name="Note 10" xfId="371" hidden="1"/>
    <cellStyle name="Note 10" xfId="1340" hidden="1"/>
    <cellStyle name="Note 10" xfId="1468" hidden="1"/>
    <cellStyle name="Note 10" xfId="1613" hidden="1"/>
    <cellStyle name="Note 10" xfId="1259" hidden="1"/>
    <cellStyle name="Note 10" xfId="1783" hidden="1"/>
    <cellStyle name="Note 10" xfId="901" hidden="1"/>
    <cellStyle name="Note 10" xfId="2418" hidden="1"/>
    <cellStyle name="Note 10" xfId="2554" hidden="1"/>
    <cellStyle name="Note 10" xfId="2680" hidden="1"/>
    <cellStyle name="Note 10" xfId="945" hidden="1"/>
    <cellStyle name="Note 10" xfId="2899" hidden="1"/>
    <cellStyle name="Note 10" xfId="1802" hidden="1"/>
    <cellStyle name="Note 10" xfId="3497" hidden="1"/>
    <cellStyle name="Note 10" xfId="3582" hidden="1"/>
    <cellStyle name="Note 10" xfId="3682" hidden="1"/>
    <cellStyle name="Note 10" xfId="4224" hidden="1"/>
    <cellStyle name="Note 10" xfId="4352" hidden="1"/>
    <cellStyle name="Note 10" xfId="4465" hidden="1"/>
    <cellStyle name="Note 10" xfId="4780" hidden="1"/>
    <cellStyle name="Note 10" xfId="4950" hidden="1"/>
    <cellStyle name="Note 10" xfId="5492" hidden="1"/>
    <cellStyle name="Note 10" xfId="5549" hidden="1"/>
    <cellStyle name="Note 10" xfId="5627" hidden="1"/>
    <cellStyle name="Note 10" xfId="5705" hidden="1"/>
    <cellStyle name="Note 10" xfId="6287" hidden="1"/>
    <cellStyle name="Note 10" xfId="6366" hidden="1"/>
    <cellStyle name="Note 10" xfId="6445" hidden="1"/>
    <cellStyle name="Note 10" xfId="6239" hidden="1"/>
    <cellStyle name="Note 10" xfId="6546" hidden="1"/>
    <cellStyle name="Note 10" xfId="6000" hidden="1"/>
    <cellStyle name="Note 10" xfId="6890" hidden="1"/>
    <cellStyle name="Note 10" xfId="6961" hidden="1"/>
    <cellStyle name="Note 10" xfId="7039" hidden="1"/>
    <cellStyle name="Note 10" xfId="6041" hidden="1"/>
    <cellStyle name="Note 10" xfId="7132" hidden="1"/>
    <cellStyle name="Note 10" xfId="6561" hidden="1"/>
    <cellStyle name="Note 10" xfId="7427" hidden="1"/>
    <cellStyle name="Note 10" xfId="7493" hidden="1"/>
    <cellStyle name="Note 10" xfId="7571" hidden="1"/>
    <cellStyle name="Note 10" xfId="7764" hidden="1"/>
    <cellStyle name="Note 10" xfId="7830" hidden="1"/>
    <cellStyle name="Note 10" xfId="7908" hidden="1"/>
    <cellStyle name="Note 10" xfId="8101" hidden="1"/>
    <cellStyle name="Note 10" xfId="8167" hidden="1"/>
    <cellStyle name="Note 10" xfId="8284" hidden="1"/>
    <cellStyle name="Note 10" xfId="8341" hidden="1"/>
    <cellStyle name="Note 10" xfId="8419" hidden="1"/>
    <cellStyle name="Note 10" xfId="8497" hidden="1"/>
    <cellStyle name="Note 10" xfId="9079" hidden="1"/>
    <cellStyle name="Note 10" xfId="9158" hidden="1"/>
    <cellStyle name="Note 10" xfId="9237" hidden="1"/>
    <cellStyle name="Note 10" xfId="9031" hidden="1"/>
    <cellStyle name="Note 10" xfId="9338" hidden="1"/>
    <cellStyle name="Note 10" xfId="8792" hidden="1"/>
    <cellStyle name="Note 10" xfId="9682" hidden="1"/>
    <cellStyle name="Note 10" xfId="9753" hidden="1"/>
    <cellStyle name="Note 10" xfId="9831" hidden="1"/>
    <cellStyle name="Note 10" xfId="8833" hidden="1"/>
    <cellStyle name="Note 10" xfId="9924" hidden="1"/>
    <cellStyle name="Note 10" xfId="9353" hidden="1"/>
    <cellStyle name="Note 10" xfId="10219" hidden="1"/>
    <cellStyle name="Note 10" xfId="10285" hidden="1"/>
    <cellStyle name="Note 10" xfId="10363" hidden="1"/>
    <cellStyle name="Note 10" xfId="10556" hidden="1"/>
    <cellStyle name="Note 10" xfId="10622" hidden="1"/>
    <cellStyle name="Note 10" xfId="10700" hidden="1"/>
    <cellStyle name="Note 10" xfId="10893" hidden="1"/>
    <cellStyle name="Note 10" xfId="10959" hidden="1"/>
    <cellStyle name="Note 10" xfId="5422" hidden="1"/>
    <cellStyle name="Note 10" xfId="5365" hidden="1"/>
    <cellStyle name="Note 10" xfId="5286" hidden="1"/>
    <cellStyle name="Note 10" xfId="5203" hidden="1"/>
    <cellStyle name="Note 10" xfId="4038" hidden="1"/>
    <cellStyle name="Note 10" xfId="3955" hidden="1"/>
    <cellStyle name="Note 10" xfId="3870" hidden="1"/>
    <cellStyle name="Note 10" xfId="4187" hidden="1"/>
    <cellStyle name="Note 10" xfId="3715" hidden="1"/>
    <cellStyle name="Note 10" xfId="4655" hidden="1"/>
    <cellStyle name="Note 10" xfId="2926" hidden="1"/>
    <cellStyle name="Note 10" xfId="2810" hidden="1"/>
    <cellStyle name="Note 10" xfId="2640" hidden="1"/>
    <cellStyle name="Note 10" xfId="4606" hidden="1"/>
    <cellStyle name="Note 10" xfId="2426" hidden="1"/>
    <cellStyle name="Note 10" xfId="3609" hidden="1"/>
    <cellStyle name="Note 10" xfId="1785" hidden="1"/>
    <cellStyle name="Note 10" xfId="1620" hidden="1"/>
    <cellStyle name="Note 10" xfId="1438" hidden="1"/>
    <cellStyle name="Note 10" xfId="889" hidden="1"/>
    <cellStyle name="Note 10" xfId="820" hidden="1"/>
    <cellStyle name="Note 10" xfId="742" hidden="1"/>
    <cellStyle name="Note 10" xfId="23" hidden="1"/>
    <cellStyle name="Note 10" xfId="11111" hidden="1"/>
    <cellStyle name="Note 10" xfId="11228" hidden="1"/>
    <cellStyle name="Note 10" xfId="11285" hidden="1"/>
    <cellStyle name="Note 10" xfId="11363" hidden="1"/>
    <cellStyle name="Note 10" xfId="11441" hidden="1"/>
    <cellStyle name="Note 10" xfId="12023" hidden="1"/>
    <cellStyle name="Note 10" xfId="12102" hidden="1"/>
    <cellStyle name="Note 10" xfId="12181" hidden="1"/>
    <cellStyle name="Note 10" xfId="11975" hidden="1"/>
    <cellStyle name="Note 10" xfId="12282" hidden="1"/>
    <cellStyle name="Note 10" xfId="11736" hidden="1"/>
    <cellStyle name="Note 10" xfId="12626" hidden="1"/>
    <cellStyle name="Note 10" xfId="12697" hidden="1"/>
    <cellStyle name="Note 10" xfId="12775" hidden="1"/>
    <cellStyle name="Note 10" xfId="11777" hidden="1"/>
    <cellStyle name="Note 10" xfId="12868" hidden="1"/>
    <cellStyle name="Note 10" xfId="12297" hidden="1"/>
    <cellStyle name="Note 10" xfId="13163" hidden="1"/>
    <cellStyle name="Note 10" xfId="13229" hidden="1"/>
    <cellStyle name="Note 10" xfId="13307" hidden="1"/>
    <cellStyle name="Note 10" xfId="13500" hidden="1"/>
    <cellStyle name="Note 10" xfId="13566" hidden="1"/>
    <cellStyle name="Note 10" xfId="13644" hidden="1"/>
    <cellStyle name="Note 10" xfId="13837" hidden="1"/>
    <cellStyle name="Note 10" xfId="13903" hidden="1"/>
    <cellStyle name="Note 10" xfId="14020" hidden="1"/>
    <cellStyle name="Note 10" xfId="14077" hidden="1"/>
    <cellStyle name="Note 10" xfId="14155" hidden="1"/>
    <cellStyle name="Note 10" xfId="14233" hidden="1"/>
    <cellStyle name="Note 10" xfId="14815" hidden="1"/>
    <cellStyle name="Note 10" xfId="14894" hidden="1"/>
    <cellStyle name="Note 10" xfId="14973" hidden="1"/>
    <cellStyle name="Note 10" xfId="14767" hidden="1"/>
    <cellStyle name="Note 10" xfId="15074" hidden="1"/>
    <cellStyle name="Note 10" xfId="14528" hidden="1"/>
    <cellStyle name="Note 10" xfId="15418" hidden="1"/>
    <cellStyle name="Note 10" xfId="15489" hidden="1"/>
    <cellStyle name="Note 10" xfId="15567" hidden="1"/>
    <cellStyle name="Note 10" xfId="14569" hidden="1"/>
    <cellStyle name="Note 10" xfId="15660" hidden="1"/>
    <cellStyle name="Note 10" xfId="15089" hidden="1"/>
    <cellStyle name="Note 10" xfId="15955" hidden="1"/>
    <cellStyle name="Note 10" xfId="16021" hidden="1"/>
    <cellStyle name="Note 10" xfId="16099" hidden="1"/>
    <cellStyle name="Note 10" xfId="16292" hidden="1"/>
    <cellStyle name="Note 10" xfId="16358" hidden="1"/>
    <cellStyle name="Note 10" xfId="16436" hidden="1"/>
    <cellStyle name="Note 10" xfId="16629" hidden="1"/>
    <cellStyle name="Note 10" xfId="16695" hidden="1"/>
    <cellStyle name="Note 10" xfId="16853" hidden="1"/>
    <cellStyle name="Note 10" xfId="16910" hidden="1"/>
    <cellStyle name="Note 10" xfId="16988" hidden="1"/>
    <cellStyle name="Note 10" xfId="17066" hidden="1"/>
    <cellStyle name="Note 10" xfId="17648" hidden="1"/>
    <cellStyle name="Note 10" xfId="17727" hidden="1"/>
    <cellStyle name="Note 10" xfId="17806" hidden="1"/>
    <cellStyle name="Note 10" xfId="17600" hidden="1"/>
    <cellStyle name="Note 10" xfId="17907" hidden="1"/>
    <cellStyle name="Note 10" xfId="17361" hidden="1"/>
    <cellStyle name="Note 10" xfId="18251" hidden="1"/>
    <cellStyle name="Note 10" xfId="18322" hidden="1"/>
    <cellStyle name="Note 10" xfId="18400" hidden="1"/>
    <cellStyle name="Note 10" xfId="17402" hidden="1"/>
    <cellStyle name="Note 10" xfId="18493" hidden="1"/>
    <cellStyle name="Note 10" xfId="17922" hidden="1"/>
    <cellStyle name="Note 10" xfId="18788" hidden="1"/>
    <cellStyle name="Note 10" xfId="18854" hidden="1"/>
    <cellStyle name="Note 10" xfId="18932" hidden="1"/>
    <cellStyle name="Note 10" xfId="19125" hidden="1"/>
    <cellStyle name="Note 10" xfId="19191" hidden="1"/>
    <cellStyle name="Note 10" xfId="19269" hidden="1"/>
    <cellStyle name="Note 10" xfId="19462" hidden="1"/>
    <cellStyle name="Note 10" xfId="19528" hidden="1"/>
    <cellStyle name="Note 10" xfId="19646" hidden="1"/>
    <cellStyle name="Note 10" xfId="19703" hidden="1"/>
    <cellStyle name="Note 10" xfId="19781" hidden="1"/>
    <cellStyle name="Note 10" xfId="19859" hidden="1"/>
    <cellStyle name="Note 10" xfId="20441" hidden="1"/>
    <cellStyle name="Note 10" xfId="20520" hidden="1"/>
    <cellStyle name="Note 10" xfId="20599" hidden="1"/>
    <cellStyle name="Note 10" xfId="20393" hidden="1"/>
    <cellStyle name="Note 10" xfId="20700" hidden="1"/>
    <cellStyle name="Note 10" xfId="20154" hidden="1"/>
    <cellStyle name="Note 10" xfId="21044" hidden="1"/>
    <cellStyle name="Note 10" xfId="21115" hidden="1"/>
    <cellStyle name="Note 10" xfId="21193" hidden="1"/>
    <cellStyle name="Note 10" xfId="20195" hidden="1"/>
    <cellStyle name="Note 10" xfId="21286" hidden="1"/>
    <cellStyle name="Note 10" xfId="20715" hidden="1"/>
    <cellStyle name="Note 10" xfId="21581" hidden="1"/>
    <cellStyle name="Note 10" xfId="21647" hidden="1"/>
    <cellStyle name="Note 10" xfId="21725" hidden="1"/>
    <cellStyle name="Note 10" xfId="21918" hidden="1"/>
    <cellStyle name="Note 10" xfId="21984" hidden="1"/>
    <cellStyle name="Note 10" xfId="22062" hidden="1"/>
    <cellStyle name="Note 10" xfId="22255" hidden="1"/>
    <cellStyle name="Note 10" xfId="22321" hidden="1"/>
    <cellStyle name="Note 10" xfId="22438" hidden="1"/>
    <cellStyle name="Note 10" xfId="22495" hidden="1"/>
    <cellStyle name="Note 10" xfId="22573" hidden="1"/>
    <cellStyle name="Note 10" xfId="22651" hidden="1"/>
    <cellStyle name="Note 10" xfId="23233" hidden="1"/>
    <cellStyle name="Note 10" xfId="23312" hidden="1"/>
    <cellStyle name="Note 10" xfId="23391" hidden="1"/>
    <cellStyle name="Note 10" xfId="23185" hidden="1"/>
    <cellStyle name="Note 10" xfId="23492" hidden="1"/>
    <cellStyle name="Note 10" xfId="22946" hidden="1"/>
    <cellStyle name="Note 10" xfId="23836" hidden="1"/>
    <cellStyle name="Note 10" xfId="23907" hidden="1"/>
    <cellStyle name="Note 10" xfId="23985" hidden="1"/>
    <cellStyle name="Note 10" xfId="22987" hidden="1"/>
    <cellStyle name="Note 10" xfId="24078" hidden="1"/>
    <cellStyle name="Note 10" xfId="23507" hidden="1"/>
    <cellStyle name="Note 10" xfId="24373" hidden="1"/>
    <cellStyle name="Note 10" xfId="24439" hidden="1"/>
    <cellStyle name="Note 10" xfId="24517" hidden="1"/>
    <cellStyle name="Note 10" xfId="24710" hidden="1"/>
    <cellStyle name="Note 10" xfId="24776" hidden="1"/>
    <cellStyle name="Note 10" xfId="24854" hidden="1"/>
    <cellStyle name="Note 10" xfId="25047" hidden="1"/>
    <cellStyle name="Note 10" xfId="25113" hidden="1"/>
    <cellStyle name="Note 10" xfId="25231" hidden="1"/>
    <cellStyle name="Note 10" xfId="25288" hidden="1"/>
    <cellStyle name="Note 10" xfId="25366" hidden="1"/>
    <cellStyle name="Note 10" xfId="25444" hidden="1"/>
    <cellStyle name="Note 10" xfId="26026" hidden="1"/>
    <cellStyle name="Note 10" xfId="26105" hidden="1"/>
    <cellStyle name="Note 10" xfId="26184" hidden="1"/>
    <cellStyle name="Note 10" xfId="25978" hidden="1"/>
    <cellStyle name="Note 10" xfId="26285" hidden="1"/>
    <cellStyle name="Note 10" xfId="25739" hidden="1"/>
    <cellStyle name="Note 10" xfId="26629" hidden="1"/>
    <cellStyle name="Note 10" xfId="26700" hidden="1"/>
    <cellStyle name="Note 10" xfId="26778" hidden="1"/>
    <cellStyle name="Note 10" xfId="25780" hidden="1"/>
    <cellStyle name="Note 10" xfId="26871" hidden="1"/>
    <cellStyle name="Note 10" xfId="26300" hidden="1"/>
    <cellStyle name="Note 10" xfId="27166" hidden="1"/>
    <cellStyle name="Note 10" xfId="27232" hidden="1"/>
    <cellStyle name="Note 10" xfId="27310" hidden="1"/>
    <cellStyle name="Note 10" xfId="27503" hidden="1"/>
    <cellStyle name="Note 10" xfId="27569" hidden="1"/>
    <cellStyle name="Note 10" xfId="27647" hidden="1"/>
    <cellStyle name="Note 10" xfId="27840" hidden="1"/>
    <cellStyle name="Note 10" xfId="27906" hidden="1"/>
    <cellStyle name="Note 10" xfId="28024" hidden="1"/>
    <cellStyle name="Note 10" xfId="28081" hidden="1"/>
    <cellStyle name="Note 10" xfId="28159" hidden="1"/>
    <cellStyle name="Note 10" xfId="28237" hidden="1"/>
    <cellStyle name="Note 10" xfId="28819" hidden="1"/>
    <cellStyle name="Note 10" xfId="28898" hidden="1"/>
    <cellStyle name="Note 10" xfId="28977" hidden="1"/>
    <cellStyle name="Note 10" xfId="28771" hidden="1"/>
    <cellStyle name="Note 10" xfId="29078" hidden="1"/>
    <cellStyle name="Note 10" xfId="28532" hidden="1"/>
    <cellStyle name="Note 10" xfId="29422" hidden="1"/>
    <cellStyle name="Note 10" xfId="29493" hidden="1"/>
    <cellStyle name="Note 10" xfId="29571" hidden="1"/>
    <cellStyle name="Note 10" xfId="28573" hidden="1"/>
    <cellStyle name="Note 10" xfId="29664" hidden="1"/>
    <cellStyle name="Note 10" xfId="29093" hidden="1"/>
    <cellStyle name="Note 10" xfId="29959" hidden="1"/>
    <cellStyle name="Note 10" xfId="30025" hidden="1"/>
    <cellStyle name="Note 10" xfId="30103" hidden="1"/>
    <cellStyle name="Note 10" xfId="30296" hidden="1"/>
    <cellStyle name="Note 10" xfId="30362" hidden="1"/>
    <cellStyle name="Note 10" xfId="30440" hidden="1"/>
    <cellStyle name="Note 10" xfId="30633" hidden="1"/>
    <cellStyle name="Note 10" xfId="30699" hidden="1"/>
    <cellStyle name="Note 10" xfId="30816" hidden="1"/>
    <cellStyle name="Note 10" xfId="30873" hidden="1"/>
    <cellStyle name="Note 10" xfId="30951" hidden="1"/>
    <cellStyle name="Note 10" xfId="31029" hidden="1"/>
    <cellStyle name="Note 10" xfId="31611" hidden="1"/>
    <cellStyle name="Note 10" xfId="31690" hidden="1"/>
    <cellStyle name="Note 10" xfId="31769" hidden="1"/>
    <cellStyle name="Note 10" xfId="31563" hidden="1"/>
    <cellStyle name="Note 10" xfId="31870" hidden="1"/>
    <cellStyle name="Note 10" xfId="31324" hidden="1"/>
    <cellStyle name="Note 10" xfId="32214" hidden="1"/>
    <cellStyle name="Note 10" xfId="32285" hidden="1"/>
    <cellStyle name="Note 10" xfId="32363" hidden="1"/>
    <cellStyle name="Note 10" xfId="31365" hidden="1"/>
    <cellStyle name="Note 10" xfId="32456" hidden="1"/>
    <cellStyle name="Note 10" xfId="31885" hidden="1"/>
    <cellStyle name="Note 10" xfId="32751" hidden="1"/>
    <cellStyle name="Note 10" xfId="32817" hidden="1"/>
    <cellStyle name="Note 10" xfId="32895" hidden="1"/>
    <cellStyle name="Note 10" xfId="33088" hidden="1"/>
    <cellStyle name="Note 10" xfId="33154" hidden="1"/>
    <cellStyle name="Note 10" xfId="33232" hidden="1"/>
    <cellStyle name="Note 10" xfId="33425" hidden="1"/>
    <cellStyle name="Note 10" xfId="33491" hidden="1"/>
    <cellStyle name="Note 10" xfId="33607" hidden="1"/>
    <cellStyle name="Note 10" xfId="33664" hidden="1"/>
    <cellStyle name="Note 10" xfId="33742" hidden="1"/>
    <cellStyle name="Note 10" xfId="33820" hidden="1"/>
    <cellStyle name="Note 10" xfId="34402" hidden="1"/>
    <cellStyle name="Note 10" xfId="34481" hidden="1"/>
    <cellStyle name="Note 10" xfId="34560" hidden="1"/>
    <cellStyle name="Note 10" xfId="34354" hidden="1"/>
    <cellStyle name="Note 10" xfId="34661" hidden="1"/>
    <cellStyle name="Note 10" xfId="34115" hidden="1"/>
    <cellStyle name="Note 10" xfId="35005" hidden="1"/>
    <cellStyle name="Note 10" xfId="35076" hidden="1"/>
    <cellStyle name="Note 10" xfId="35154" hidden="1"/>
    <cellStyle name="Note 10" xfId="34156" hidden="1"/>
    <cellStyle name="Note 10" xfId="35247" hidden="1"/>
    <cellStyle name="Note 10" xfId="34676" hidden="1"/>
    <cellStyle name="Note 10" xfId="35542" hidden="1"/>
    <cellStyle name="Note 10" xfId="35608" hidden="1"/>
    <cellStyle name="Note 10" xfId="35686" hidden="1"/>
    <cellStyle name="Note 10" xfId="35879" hidden="1"/>
    <cellStyle name="Note 10" xfId="35945" hidden="1"/>
    <cellStyle name="Note 10" xfId="36023" hidden="1"/>
    <cellStyle name="Note 10" xfId="36216" hidden="1"/>
    <cellStyle name="Note 10" xfId="36282" hidden="1"/>
    <cellStyle name="Note 10" xfId="36399" hidden="1"/>
    <cellStyle name="Note 10" xfId="36456" hidden="1"/>
    <cellStyle name="Note 10" xfId="36534" hidden="1"/>
    <cellStyle name="Note 10" xfId="36612" hidden="1"/>
    <cellStyle name="Note 10" xfId="37194" hidden="1"/>
    <cellStyle name="Note 10" xfId="37273" hidden="1"/>
    <cellStyle name="Note 10" xfId="37352" hidden="1"/>
    <cellStyle name="Note 10" xfId="37146" hidden="1"/>
    <cellStyle name="Note 10" xfId="37453" hidden="1"/>
    <cellStyle name="Note 10" xfId="36907" hidden="1"/>
    <cellStyle name="Note 10" xfId="37797" hidden="1"/>
    <cellStyle name="Note 10" xfId="37868" hidden="1"/>
    <cellStyle name="Note 10" xfId="37946" hidden="1"/>
    <cellStyle name="Note 10" xfId="36948" hidden="1"/>
    <cellStyle name="Note 10" xfId="38039" hidden="1"/>
    <cellStyle name="Note 10" xfId="37468" hidden="1"/>
    <cellStyle name="Note 10" xfId="38334" hidden="1"/>
    <cellStyle name="Note 10" xfId="38400" hidden="1"/>
    <cellStyle name="Note 10" xfId="38478" hidden="1"/>
    <cellStyle name="Note 10" xfId="38671" hidden="1"/>
    <cellStyle name="Note 10" xfId="38737" hidden="1"/>
    <cellStyle name="Note 10" xfId="38815" hidden="1"/>
    <cellStyle name="Note 10" xfId="39008" hidden="1"/>
    <cellStyle name="Note 10" xfId="39074" hidden="1"/>
    <cellStyle name="Note 10" xfId="39191" hidden="1"/>
    <cellStyle name="Note 10" xfId="39248" hidden="1"/>
    <cellStyle name="Note 10" xfId="39326" hidden="1"/>
    <cellStyle name="Note 10" xfId="39404" hidden="1"/>
    <cellStyle name="Note 10" xfId="39986" hidden="1"/>
    <cellStyle name="Note 10" xfId="40065" hidden="1"/>
    <cellStyle name="Note 10" xfId="40144" hidden="1"/>
    <cellStyle name="Note 10" xfId="39938" hidden="1"/>
    <cellStyle name="Note 10" xfId="40245" hidden="1"/>
    <cellStyle name="Note 10" xfId="39699" hidden="1"/>
    <cellStyle name="Note 10" xfId="40589" hidden="1"/>
    <cellStyle name="Note 10" xfId="40660" hidden="1"/>
    <cellStyle name="Note 10" xfId="40738" hidden="1"/>
    <cellStyle name="Note 10" xfId="39740" hidden="1"/>
    <cellStyle name="Note 10" xfId="40831" hidden="1"/>
    <cellStyle name="Note 10" xfId="40260" hidden="1"/>
    <cellStyle name="Note 10" xfId="41126" hidden="1"/>
    <cellStyle name="Note 10" xfId="41192" hidden="1"/>
    <cellStyle name="Note 10" xfId="41270" hidden="1"/>
    <cellStyle name="Note 10" xfId="41463" hidden="1"/>
    <cellStyle name="Note 10" xfId="41529" hidden="1"/>
    <cellStyle name="Note 10" xfId="41607" hidden="1"/>
    <cellStyle name="Note 10" xfId="41800" hidden="1"/>
    <cellStyle name="Note 10" xfId="41866" hidden="1"/>
    <cellStyle name="Note 10" xfId="41981" hidden="1"/>
    <cellStyle name="Note 10" xfId="42038" hidden="1"/>
    <cellStyle name="Note 10" xfId="42116" hidden="1"/>
    <cellStyle name="Note 10" xfId="42194" hidden="1"/>
    <cellStyle name="Note 10" xfId="42776" hidden="1"/>
    <cellStyle name="Note 10" xfId="42855" hidden="1"/>
    <cellStyle name="Note 10" xfId="42934" hidden="1"/>
    <cellStyle name="Note 10" xfId="42728" hidden="1"/>
    <cellStyle name="Note 10" xfId="43035" hidden="1"/>
    <cellStyle name="Note 10" xfId="42489" hidden="1"/>
    <cellStyle name="Note 10" xfId="43379" hidden="1"/>
    <cellStyle name="Note 10" xfId="43450" hidden="1"/>
    <cellStyle name="Note 10" xfId="43528" hidden="1"/>
    <cellStyle name="Note 10" xfId="42530" hidden="1"/>
    <cellStyle name="Note 10" xfId="43621" hidden="1"/>
    <cellStyle name="Note 10" xfId="43050" hidden="1"/>
    <cellStyle name="Note 10" xfId="43916" hidden="1"/>
    <cellStyle name="Note 10" xfId="43982" hidden="1"/>
    <cellStyle name="Note 10" xfId="44060" hidden="1"/>
    <cellStyle name="Note 10" xfId="44253" hidden="1"/>
    <cellStyle name="Note 10" xfId="44319" hidden="1"/>
    <cellStyle name="Note 10" xfId="44397" hidden="1"/>
    <cellStyle name="Note 10" xfId="44590" hidden="1"/>
    <cellStyle name="Note 10" xfId="44656" hidden="1"/>
    <cellStyle name="Note 10" xfId="44773" hidden="1"/>
    <cellStyle name="Note 10" xfId="44830" hidden="1"/>
    <cellStyle name="Note 10" xfId="44908" hidden="1"/>
    <cellStyle name="Note 10" xfId="44986" hidden="1"/>
    <cellStyle name="Note 10" xfId="45568" hidden="1"/>
    <cellStyle name="Note 10" xfId="45647" hidden="1"/>
    <cellStyle name="Note 10" xfId="45726" hidden="1"/>
    <cellStyle name="Note 10" xfId="45520" hidden="1"/>
    <cellStyle name="Note 10" xfId="45827" hidden="1"/>
    <cellStyle name="Note 10" xfId="45281" hidden="1"/>
    <cellStyle name="Note 10" xfId="46171" hidden="1"/>
    <cellStyle name="Note 10" xfId="46242" hidden="1"/>
    <cellStyle name="Note 10" xfId="46320" hidden="1"/>
    <cellStyle name="Note 10" xfId="45322" hidden="1"/>
    <cellStyle name="Note 10" xfId="46413" hidden="1"/>
    <cellStyle name="Note 10" xfId="45842" hidden="1"/>
    <cellStyle name="Note 10" xfId="46708" hidden="1"/>
    <cellStyle name="Note 10" xfId="46774" hidden="1"/>
    <cellStyle name="Note 10" xfId="46852" hidden="1"/>
    <cellStyle name="Note 10" xfId="47045" hidden="1"/>
    <cellStyle name="Note 10" xfId="47111" hidden="1"/>
    <cellStyle name="Note 10" xfId="47189" hidden="1"/>
    <cellStyle name="Note 10" xfId="47382" hidden="1"/>
    <cellStyle name="Note 10" xfId="47448" hidden="1"/>
    <cellStyle name="Note 10" xfId="47565" hidden="1"/>
    <cellStyle name="Note 10" xfId="47622" hidden="1"/>
    <cellStyle name="Note 10" xfId="47700" hidden="1"/>
    <cellStyle name="Note 10" xfId="47778" hidden="1"/>
    <cellStyle name="Note 10" xfId="48360" hidden="1"/>
    <cellStyle name="Note 10" xfId="48439" hidden="1"/>
    <cellStyle name="Note 10" xfId="48518" hidden="1"/>
    <cellStyle name="Note 10" xfId="48312" hidden="1"/>
    <cellStyle name="Note 10" xfId="48619" hidden="1"/>
    <cellStyle name="Note 10" xfId="48073" hidden="1"/>
    <cellStyle name="Note 10" xfId="48963" hidden="1"/>
    <cellStyle name="Note 10" xfId="49034" hidden="1"/>
    <cellStyle name="Note 10" xfId="49112" hidden="1"/>
    <cellStyle name="Note 10" xfId="48114" hidden="1"/>
    <cellStyle name="Note 10" xfId="49205" hidden="1"/>
    <cellStyle name="Note 10" xfId="48634" hidden="1"/>
    <cellStyle name="Note 10" xfId="49500" hidden="1"/>
    <cellStyle name="Note 10" xfId="49566" hidden="1"/>
    <cellStyle name="Note 10" xfId="49644" hidden="1"/>
    <cellStyle name="Note 10" xfId="49837" hidden="1"/>
    <cellStyle name="Note 10" xfId="49903" hidden="1"/>
    <cellStyle name="Note 10" xfId="49981" hidden="1"/>
    <cellStyle name="Note 10" xfId="50174" hidden="1"/>
    <cellStyle name="Note 10" xfId="50240" hidden="1"/>
    <cellStyle name="Note 10" xfId="50355" hidden="1"/>
    <cellStyle name="Note 10" xfId="50412" hidden="1"/>
    <cellStyle name="Note 10" xfId="50490" hidden="1"/>
    <cellStyle name="Note 10" xfId="50568" hidden="1"/>
    <cellStyle name="Note 10" xfId="51150" hidden="1"/>
    <cellStyle name="Note 10" xfId="51229" hidden="1"/>
    <cellStyle name="Note 10" xfId="51308" hidden="1"/>
    <cellStyle name="Note 10" xfId="51102" hidden="1"/>
    <cellStyle name="Note 10" xfId="51409" hidden="1"/>
    <cellStyle name="Note 10" xfId="50863" hidden="1"/>
    <cellStyle name="Note 10" xfId="51753" hidden="1"/>
    <cellStyle name="Note 10" xfId="51824" hidden="1"/>
    <cellStyle name="Note 10" xfId="51902" hidden="1"/>
    <cellStyle name="Note 10" xfId="50904" hidden="1"/>
    <cellStyle name="Note 10" xfId="51995" hidden="1"/>
    <cellStyle name="Note 10" xfId="51424" hidden="1"/>
    <cellStyle name="Note 10" xfId="52290" hidden="1"/>
    <cellStyle name="Note 10" xfId="52356" hidden="1"/>
    <cellStyle name="Note 10" xfId="52434" hidden="1"/>
    <cellStyle name="Note 10" xfId="52627" hidden="1"/>
    <cellStyle name="Note 10" xfId="52693" hidden="1"/>
    <cellStyle name="Note 10" xfId="52771" hidden="1"/>
    <cellStyle name="Note 10" xfId="52964" hidden="1"/>
    <cellStyle name="Note 10" xfId="53030" hidden="1"/>
    <cellStyle name="Note 10" xfId="53147" hidden="1"/>
    <cellStyle name="Note 10" xfId="53204" hidden="1"/>
    <cellStyle name="Note 10" xfId="53282" hidden="1"/>
    <cellStyle name="Note 10" xfId="53360" hidden="1"/>
    <cellStyle name="Note 10" xfId="53942" hidden="1"/>
    <cellStyle name="Note 10" xfId="54021" hidden="1"/>
    <cellStyle name="Note 10" xfId="54100" hidden="1"/>
    <cellStyle name="Note 10" xfId="53894" hidden="1"/>
    <cellStyle name="Note 10" xfId="54201" hidden="1"/>
    <cellStyle name="Note 10" xfId="53655" hidden="1"/>
    <cellStyle name="Note 10" xfId="54545" hidden="1"/>
    <cellStyle name="Note 10" xfId="54616" hidden="1"/>
    <cellStyle name="Note 10" xfId="54694" hidden="1"/>
    <cellStyle name="Note 10" xfId="53696" hidden="1"/>
    <cellStyle name="Note 10" xfId="54787" hidden="1"/>
    <cellStyle name="Note 10" xfId="54216" hidden="1"/>
    <cellStyle name="Note 10" xfId="55082" hidden="1"/>
    <cellStyle name="Note 10" xfId="55148" hidden="1"/>
    <cellStyle name="Note 10" xfId="55226" hidden="1"/>
    <cellStyle name="Note 10" xfId="55419" hidden="1"/>
    <cellStyle name="Note 10" xfId="55485" hidden="1"/>
    <cellStyle name="Note 10" xfId="55563" hidden="1"/>
    <cellStyle name="Note 10" xfId="55756" hidden="1"/>
    <cellStyle name="Note 10" xfId="55822" hidden="1"/>
    <cellStyle name="Note 10" xfId="55939" hidden="1"/>
    <cellStyle name="Note 10" xfId="55996" hidden="1"/>
    <cellStyle name="Note 10" xfId="56074" hidden="1"/>
    <cellStyle name="Note 10" xfId="56152" hidden="1"/>
    <cellStyle name="Note 10" xfId="56734" hidden="1"/>
    <cellStyle name="Note 10" xfId="56813" hidden="1"/>
    <cellStyle name="Note 10" xfId="56892" hidden="1"/>
    <cellStyle name="Note 10" xfId="56686" hidden="1"/>
    <cellStyle name="Note 10" xfId="56993" hidden="1"/>
    <cellStyle name="Note 10" xfId="56447" hidden="1"/>
    <cellStyle name="Note 10" xfId="57337" hidden="1"/>
    <cellStyle name="Note 10" xfId="57408" hidden="1"/>
    <cellStyle name="Note 10" xfId="57486" hidden="1"/>
    <cellStyle name="Note 10" xfId="56488" hidden="1"/>
    <cellStyle name="Note 10" xfId="57579" hidden="1"/>
    <cellStyle name="Note 10" xfId="57008" hidden="1"/>
    <cellStyle name="Note 10" xfId="57874" hidden="1"/>
    <cellStyle name="Note 10" xfId="57940" hidden="1"/>
    <cellStyle name="Note 10" xfId="58018" hidden="1"/>
    <cellStyle name="Note 10" xfId="58211" hidden="1"/>
    <cellStyle name="Note 10" xfId="58277" hidden="1"/>
    <cellStyle name="Note 10" xfId="58355" hidden="1"/>
    <cellStyle name="Note 10" xfId="58548" hidden="1"/>
    <cellStyle name="Note 10" xfId="58614" hidden="1"/>
    <cellStyle name="Note 11" xfId="69" hidden="1"/>
    <cellStyle name="Note 11" xfId="145" hidden="1"/>
    <cellStyle name="Note 11" xfId="226" hidden="1"/>
    <cellStyle name="Note 11" xfId="401" hidden="1"/>
    <cellStyle name="Note 11" xfId="1408" hidden="1"/>
    <cellStyle name="Note 11" xfId="1552" hidden="1"/>
    <cellStyle name="Note 11" xfId="1688" hidden="1"/>
    <cellStyle name="Note 11" xfId="1828" hidden="1"/>
    <cellStyle name="Note 11" xfId="1282" hidden="1"/>
    <cellStyle name="Note 11" xfId="1256" hidden="1"/>
    <cellStyle name="Note 11" xfId="2472" hidden="1"/>
    <cellStyle name="Note 11" xfId="2611" hidden="1"/>
    <cellStyle name="Note 11" xfId="2759" hidden="1"/>
    <cellStyle name="Note 11" xfId="2932" hidden="1"/>
    <cellStyle name="Note 11" xfId="953" hidden="1"/>
    <cellStyle name="Note 11" xfId="1279" hidden="1"/>
    <cellStyle name="Note 11" xfId="3528" hidden="1"/>
    <cellStyle name="Note 11" xfId="3628" hidden="1"/>
    <cellStyle name="Note 11" xfId="3719" hidden="1"/>
    <cellStyle name="Note 11" xfId="4291" hidden="1"/>
    <cellStyle name="Note 11" xfId="4402" hidden="1"/>
    <cellStyle name="Note 11" xfId="4515" hidden="1"/>
    <cellStyle name="Note 11" xfId="4900" hidden="1"/>
    <cellStyle name="Note 11" xfId="4979" hidden="1"/>
    <cellStyle name="Note 11" xfId="5505" hidden="1"/>
    <cellStyle name="Note 11" xfId="5579" hidden="1"/>
    <cellStyle name="Note 11" xfId="5655" hidden="1"/>
    <cellStyle name="Note 11" xfId="5733" hidden="1"/>
    <cellStyle name="Note 11" xfId="6318" hidden="1"/>
    <cellStyle name="Note 11" xfId="6394" hidden="1"/>
    <cellStyle name="Note 11" xfId="6473" hidden="1"/>
    <cellStyle name="Note 11" xfId="6586" hidden="1"/>
    <cellStyle name="Note 11" xfId="6260" hidden="1"/>
    <cellStyle name="Note 11" xfId="6237" hidden="1"/>
    <cellStyle name="Note 11" xfId="6913" hidden="1"/>
    <cellStyle name="Note 11" xfId="6989" hidden="1"/>
    <cellStyle name="Note 11" xfId="7067" hidden="1"/>
    <cellStyle name="Note 11" xfId="7157" hidden="1"/>
    <cellStyle name="Note 11" xfId="6049" hidden="1"/>
    <cellStyle name="Note 11" xfId="6257" hidden="1"/>
    <cellStyle name="Note 11" xfId="7445" hidden="1"/>
    <cellStyle name="Note 11" xfId="7521" hidden="1"/>
    <cellStyle name="Note 11" xfId="7599" hidden="1"/>
    <cellStyle name="Note 11" xfId="7782" hidden="1"/>
    <cellStyle name="Note 11" xfId="7858" hidden="1"/>
    <cellStyle name="Note 11" xfId="7936" hidden="1"/>
    <cellStyle name="Note 11" xfId="8119" hidden="1"/>
    <cellStyle name="Note 11" xfId="8195" hidden="1"/>
    <cellStyle name="Note 11" xfId="8297" hidden="1"/>
    <cellStyle name="Note 11" xfId="8371" hidden="1"/>
    <cellStyle name="Note 11" xfId="8447" hidden="1"/>
    <cellStyle name="Note 11" xfId="8525" hidden="1"/>
    <cellStyle name="Note 11" xfId="9110" hidden="1"/>
    <cellStyle name="Note 11" xfId="9186" hidden="1"/>
    <cellStyle name="Note 11" xfId="9265" hidden="1"/>
    <cellStyle name="Note 11" xfId="9378" hidden="1"/>
    <cellStyle name="Note 11" xfId="9052" hidden="1"/>
    <cellStyle name="Note 11" xfId="9029" hidden="1"/>
    <cellStyle name="Note 11" xfId="9705" hidden="1"/>
    <cellStyle name="Note 11" xfId="9781" hidden="1"/>
    <cellStyle name="Note 11" xfId="9859" hidden="1"/>
    <cellStyle name="Note 11" xfId="9949" hidden="1"/>
    <cellStyle name="Note 11" xfId="8841" hidden="1"/>
    <cellStyle name="Note 11" xfId="9049" hidden="1"/>
    <cellStyle name="Note 11" xfId="10237" hidden="1"/>
    <cellStyle name="Note 11" xfId="10313" hidden="1"/>
    <cellStyle name="Note 11" xfId="10391" hidden="1"/>
    <cellStyle name="Note 11" xfId="10574" hidden="1"/>
    <cellStyle name="Note 11" xfId="10650" hidden="1"/>
    <cellStyle name="Note 11" xfId="10728" hidden="1"/>
    <cellStyle name="Note 11" xfId="10911" hidden="1"/>
    <cellStyle name="Note 11" xfId="10987" hidden="1"/>
    <cellStyle name="Note 11" xfId="5409" hidden="1"/>
    <cellStyle name="Note 11" xfId="5335" hidden="1"/>
    <cellStyle name="Note 11" xfId="5255" hidden="1"/>
    <cellStyle name="Note 11" xfId="5172" hidden="1"/>
    <cellStyle name="Note 11" xfId="4004" hidden="1"/>
    <cellStyle name="Note 11" xfId="3923" hidden="1"/>
    <cellStyle name="Note 11" xfId="3838" hidden="1"/>
    <cellStyle name="Note 11" xfId="3508" hidden="1"/>
    <cellStyle name="Note 11" xfId="4166" hidden="1"/>
    <cellStyle name="Note 11" xfId="4189" hidden="1"/>
    <cellStyle name="Note 11" xfId="2876" hidden="1"/>
    <cellStyle name="Note 11" xfId="2724" hidden="1"/>
    <cellStyle name="Note 11" xfId="2560" hidden="1"/>
    <cellStyle name="Note 11" xfId="2392" hidden="1"/>
    <cellStyle name="Note 11" xfId="4596" hidden="1"/>
    <cellStyle name="Note 11" xfId="4169" hidden="1"/>
    <cellStyle name="Note 11" xfId="1701" hidden="1"/>
    <cellStyle name="Note 11" xfId="1522" hidden="1"/>
    <cellStyle name="Note 11" xfId="1356" hidden="1"/>
    <cellStyle name="Note 11" xfId="868" hidden="1"/>
    <cellStyle name="Note 11" xfId="792" hidden="1"/>
    <cellStyle name="Note 11" xfId="714" hidden="1"/>
    <cellStyle name="Note 11" xfId="11063" hidden="1"/>
    <cellStyle name="Note 11" xfId="11139" hidden="1"/>
    <cellStyle name="Note 11" xfId="11241" hidden="1"/>
    <cellStyle name="Note 11" xfId="11315" hidden="1"/>
    <cellStyle name="Note 11" xfId="11391" hidden="1"/>
    <cellStyle name="Note 11" xfId="11469" hidden="1"/>
    <cellStyle name="Note 11" xfId="12054" hidden="1"/>
    <cellStyle name="Note 11" xfId="12130" hidden="1"/>
    <cellStyle name="Note 11" xfId="12209" hidden="1"/>
    <cellStyle name="Note 11" xfId="12322" hidden="1"/>
    <cellStyle name="Note 11" xfId="11996" hidden="1"/>
    <cellStyle name="Note 11" xfId="11973" hidden="1"/>
    <cellStyle name="Note 11" xfId="12649" hidden="1"/>
    <cellStyle name="Note 11" xfId="12725" hidden="1"/>
    <cellStyle name="Note 11" xfId="12803" hidden="1"/>
    <cellStyle name="Note 11" xfId="12893" hidden="1"/>
    <cellStyle name="Note 11" xfId="11785" hidden="1"/>
    <cellStyle name="Note 11" xfId="11993" hidden="1"/>
    <cellStyle name="Note 11" xfId="13181" hidden="1"/>
    <cellStyle name="Note 11" xfId="13257" hidden="1"/>
    <cellStyle name="Note 11" xfId="13335" hidden="1"/>
    <cellStyle name="Note 11" xfId="13518" hidden="1"/>
    <cellStyle name="Note 11" xfId="13594" hidden="1"/>
    <cellStyle name="Note 11" xfId="13672" hidden="1"/>
    <cellStyle name="Note 11" xfId="13855" hidden="1"/>
    <cellStyle name="Note 11" xfId="13931" hidden="1"/>
    <cellStyle name="Note 11" xfId="14033" hidden="1"/>
    <cellStyle name="Note 11" xfId="14107" hidden="1"/>
    <cellStyle name="Note 11" xfId="14183" hidden="1"/>
    <cellStyle name="Note 11" xfId="14261" hidden="1"/>
    <cellStyle name="Note 11" xfId="14846" hidden="1"/>
    <cellStyle name="Note 11" xfId="14922" hidden="1"/>
    <cellStyle name="Note 11" xfId="15001" hidden="1"/>
    <cellStyle name="Note 11" xfId="15114" hidden="1"/>
    <cellStyle name="Note 11" xfId="14788" hidden="1"/>
    <cellStyle name="Note 11" xfId="14765" hidden="1"/>
    <cellStyle name="Note 11" xfId="15441" hidden="1"/>
    <cellStyle name="Note 11" xfId="15517" hidden="1"/>
    <cellStyle name="Note 11" xfId="15595" hidden="1"/>
    <cellStyle name="Note 11" xfId="15685" hidden="1"/>
    <cellStyle name="Note 11" xfId="14577" hidden="1"/>
    <cellStyle name="Note 11" xfId="14785" hidden="1"/>
    <cellStyle name="Note 11" xfId="15973" hidden="1"/>
    <cellStyle name="Note 11" xfId="16049" hidden="1"/>
    <cellStyle name="Note 11" xfId="16127" hidden="1"/>
    <cellStyle name="Note 11" xfId="16310" hidden="1"/>
    <cellStyle name="Note 11" xfId="16386" hidden="1"/>
    <cellStyle name="Note 11" xfId="16464" hidden="1"/>
    <cellStyle name="Note 11" xfId="16647" hidden="1"/>
    <cellStyle name="Note 11" xfId="16723" hidden="1"/>
    <cellStyle name="Note 11" xfId="16866" hidden="1"/>
    <cellStyle name="Note 11" xfId="16940" hidden="1"/>
    <cellStyle name="Note 11" xfId="17016" hidden="1"/>
    <cellStyle name="Note 11" xfId="17094" hidden="1"/>
    <cellStyle name="Note 11" xfId="17679" hidden="1"/>
    <cellStyle name="Note 11" xfId="17755" hidden="1"/>
    <cellStyle name="Note 11" xfId="17834" hidden="1"/>
    <cellStyle name="Note 11" xfId="17947" hidden="1"/>
    <cellStyle name="Note 11" xfId="17621" hidden="1"/>
    <cellStyle name="Note 11" xfId="17598" hidden="1"/>
    <cellStyle name="Note 11" xfId="18274" hidden="1"/>
    <cellStyle name="Note 11" xfId="18350" hidden="1"/>
    <cellStyle name="Note 11" xfId="18428" hidden="1"/>
    <cellStyle name="Note 11" xfId="18518" hidden="1"/>
    <cellStyle name="Note 11" xfId="17410" hidden="1"/>
    <cellStyle name="Note 11" xfId="17618" hidden="1"/>
    <cellStyle name="Note 11" xfId="18806" hidden="1"/>
    <cellStyle name="Note 11" xfId="18882" hidden="1"/>
    <cellStyle name="Note 11" xfId="18960" hidden="1"/>
    <cellStyle name="Note 11" xfId="19143" hidden="1"/>
    <cellStyle name="Note 11" xfId="19219" hidden="1"/>
    <cellStyle name="Note 11" xfId="19297" hidden="1"/>
    <cellStyle name="Note 11" xfId="19480" hidden="1"/>
    <cellStyle name="Note 11" xfId="19556" hidden="1"/>
    <cellStyle name="Note 11" xfId="19659" hidden="1"/>
    <cellStyle name="Note 11" xfId="19733" hidden="1"/>
    <cellStyle name="Note 11" xfId="19809" hidden="1"/>
    <cellStyle name="Note 11" xfId="19887" hidden="1"/>
    <cellStyle name="Note 11" xfId="20472" hidden="1"/>
    <cellStyle name="Note 11" xfId="20548" hidden="1"/>
    <cellStyle name="Note 11" xfId="20627" hidden="1"/>
    <cellStyle name="Note 11" xfId="20740" hidden="1"/>
    <cellStyle name="Note 11" xfId="20414" hidden="1"/>
    <cellStyle name="Note 11" xfId="20391" hidden="1"/>
    <cellStyle name="Note 11" xfId="21067" hidden="1"/>
    <cellStyle name="Note 11" xfId="21143" hidden="1"/>
    <cellStyle name="Note 11" xfId="21221" hidden="1"/>
    <cellStyle name="Note 11" xfId="21311" hidden="1"/>
    <cellStyle name="Note 11" xfId="20203" hidden="1"/>
    <cellStyle name="Note 11" xfId="20411" hidden="1"/>
    <cellStyle name="Note 11" xfId="21599" hidden="1"/>
    <cellStyle name="Note 11" xfId="21675" hidden="1"/>
    <cellStyle name="Note 11" xfId="21753" hidden="1"/>
    <cellStyle name="Note 11" xfId="21936" hidden="1"/>
    <cellStyle name="Note 11" xfId="22012" hidden="1"/>
    <cellStyle name="Note 11" xfId="22090" hidden="1"/>
    <cellStyle name="Note 11" xfId="22273" hidden="1"/>
    <cellStyle name="Note 11" xfId="22349" hidden="1"/>
    <cellStyle name="Note 11" xfId="22451" hidden="1"/>
    <cellStyle name="Note 11" xfId="22525" hidden="1"/>
    <cellStyle name="Note 11" xfId="22601" hidden="1"/>
    <cellStyle name="Note 11" xfId="22679" hidden="1"/>
    <cellStyle name="Note 11" xfId="23264" hidden="1"/>
    <cellStyle name="Note 11" xfId="23340" hidden="1"/>
    <cellStyle name="Note 11" xfId="23419" hidden="1"/>
    <cellStyle name="Note 11" xfId="23532" hidden="1"/>
    <cellStyle name="Note 11" xfId="23206" hidden="1"/>
    <cellStyle name="Note 11" xfId="23183" hidden="1"/>
    <cellStyle name="Note 11" xfId="23859" hidden="1"/>
    <cellStyle name="Note 11" xfId="23935" hidden="1"/>
    <cellStyle name="Note 11" xfId="24013" hidden="1"/>
    <cellStyle name="Note 11" xfId="24103" hidden="1"/>
    <cellStyle name="Note 11" xfId="22995" hidden="1"/>
    <cellStyle name="Note 11" xfId="23203" hidden="1"/>
    <cellStyle name="Note 11" xfId="24391" hidden="1"/>
    <cellStyle name="Note 11" xfId="24467" hidden="1"/>
    <cellStyle name="Note 11" xfId="24545" hidden="1"/>
    <cellStyle name="Note 11" xfId="24728" hidden="1"/>
    <cellStyle name="Note 11" xfId="24804" hidden="1"/>
    <cellStyle name="Note 11" xfId="24882" hidden="1"/>
    <cellStyle name="Note 11" xfId="25065" hidden="1"/>
    <cellStyle name="Note 11" xfId="25141" hidden="1"/>
    <cellStyle name="Note 11" xfId="25244" hidden="1"/>
    <cellStyle name="Note 11" xfId="25318" hidden="1"/>
    <cellStyle name="Note 11" xfId="25394" hidden="1"/>
    <cellStyle name="Note 11" xfId="25472" hidden="1"/>
    <cellStyle name="Note 11" xfId="26057" hidden="1"/>
    <cellStyle name="Note 11" xfId="26133" hidden="1"/>
    <cellStyle name="Note 11" xfId="26212" hidden="1"/>
    <cellStyle name="Note 11" xfId="26325" hidden="1"/>
    <cellStyle name="Note 11" xfId="25999" hidden="1"/>
    <cellStyle name="Note 11" xfId="25976" hidden="1"/>
    <cellStyle name="Note 11" xfId="26652" hidden="1"/>
    <cellStyle name="Note 11" xfId="26728" hidden="1"/>
    <cellStyle name="Note 11" xfId="26806" hidden="1"/>
    <cellStyle name="Note 11" xfId="26896" hidden="1"/>
    <cellStyle name="Note 11" xfId="25788" hidden="1"/>
    <cellStyle name="Note 11" xfId="25996" hidden="1"/>
    <cellStyle name="Note 11" xfId="27184" hidden="1"/>
    <cellStyle name="Note 11" xfId="27260" hidden="1"/>
    <cellStyle name="Note 11" xfId="27338" hidden="1"/>
    <cellStyle name="Note 11" xfId="27521" hidden="1"/>
    <cellStyle name="Note 11" xfId="27597" hidden="1"/>
    <cellStyle name="Note 11" xfId="27675" hidden="1"/>
    <cellStyle name="Note 11" xfId="27858" hidden="1"/>
    <cellStyle name="Note 11" xfId="27934" hidden="1"/>
    <cellStyle name="Note 11" xfId="28037" hidden="1"/>
    <cellStyle name="Note 11" xfId="28111" hidden="1"/>
    <cellStyle name="Note 11" xfId="28187" hidden="1"/>
    <cellStyle name="Note 11" xfId="28265" hidden="1"/>
    <cellStyle name="Note 11" xfId="28850" hidden="1"/>
    <cellStyle name="Note 11" xfId="28926" hidden="1"/>
    <cellStyle name="Note 11" xfId="29005" hidden="1"/>
    <cellStyle name="Note 11" xfId="29118" hidden="1"/>
    <cellStyle name="Note 11" xfId="28792" hidden="1"/>
    <cellStyle name="Note 11" xfId="28769" hidden="1"/>
    <cellStyle name="Note 11" xfId="29445" hidden="1"/>
    <cellStyle name="Note 11" xfId="29521" hidden="1"/>
    <cellStyle name="Note 11" xfId="29599" hidden="1"/>
    <cellStyle name="Note 11" xfId="29689" hidden="1"/>
    <cellStyle name="Note 11" xfId="28581" hidden="1"/>
    <cellStyle name="Note 11" xfId="28789" hidden="1"/>
    <cellStyle name="Note 11" xfId="29977" hidden="1"/>
    <cellStyle name="Note 11" xfId="30053" hidden="1"/>
    <cellStyle name="Note 11" xfId="30131" hidden="1"/>
    <cellStyle name="Note 11" xfId="30314" hidden="1"/>
    <cellStyle name="Note 11" xfId="30390" hidden="1"/>
    <cellStyle name="Note 11" xfId="30468" hidden="1"/>
    <cellStyle name="Note 11" xfId="30651" hidden="1"/>
    <cellStyle name="Note 11" xfId="30727" hidden="1"/>
    <cellStyle name="Note 11" xfId="30829" hidden="1"/>
    <cellStyle name="Note 11" xfId="30903" hidden="1"/>
    <cellStyle name="Note 11" xfId="30979" hidden="1"/>
    <cellStyle name="Note 11" xfId="31057" hidden="1"/>
    <cellStyle name="Note 11" xfId="31642" hidden="1"/>
    <cellStyle name="Note 11" xfId="31718" hidden="1"/>
    <cellStyle name="Note 11" xfId="31797" hidden="1"/>
    <cellStyle name="Note 11" xfId="31910" hidden="1"/>
    <cellStyle name="Note 11" xfId="31584" hidden="1"/>
    <cellStyle name="Note 11" xfId="31561" hidden="1"/>
    <cellStyle name="Note 11" xfId="32237" hidden="1"/>
    <cellStyle name="Note 11" xfId="32313" hidden="1"/>
    <cellStyle name="Note 11" xfId="32391" hidden="1"/>
    <cellStyle name="Note 11" xfId="32481" hidden="1"/>
    <cellStyle name="Note 11" xfId="31373" hidden="1"/>
    <cellStyle name="Note 11" xfId="31581" hidden="1"/>
    <cellStyle name="Note 11" xfId="32769" hidden="1"/>
    <cellStyle name="Note 11" xfId="32845" hidden="1"/>
    <cellStyle name="Note 11" xfId="32923" hidden="1"/>
    <cellStyle name="Note 11" xfId="33106" hidden="1"/>
    <cellStyle name="Note 11" xfId="33182" hidden="1"/>
    <cellStyle name="Note 11" xfId="33260" hidden="1"/>
    <cellStyle name="Note 11" xfId="33443" hidden="1"/>
    <cellStyle name="Note 11" xfId="33519" hidden="1"/>
    <cellStyle name="Note 11" xfId="33620" hidden="1"/>
    <cellStyle name="Note 11" xfId="33694" hidden="1"/>
    <cellStyle name="Note 11" xfId="33770" hidden="1"/>
    <cellStyle name="Note 11" xfId="33848" hidden="1"/>
    <cellStyle name="Note 11" xfId="34433" hidden="1"/>
    <cellStyle name="Note 11" xfId="34509" hidden="1"/>
    <cellStyle name="Note 11" xfId="34588" hidden="1"/>
    <cellStyle name="Note 11" xfId="34701" hidden="1"/>
    <cellStyle name="Note 11" xfId="34375" hidden="1"/>
    <cellStyle name="Note 11" xfId="34352" hidden="1"/>
    <cellStyle name="Note 11" xfId="35028" hidden="1"/>
    <cellStyle name="Note 11" xfId="35104" hidden="1"/>
    <cellStyle name="Note 11" xfId="35182" hidden="1"/>
    <cellStyle name="Note 11" xfId="35272" hidden="1"/>
    <cellStyle name="Note 11" xfId="34164" hidden="1"/>
    <cellStyle name="Note 11" xfId="34372" hidden="1"/>
    <cellStyle name="Note 11" xfId="35560" hidden="1"/>
    <cellStyle name="Note 11" xfId="35636" hidden="1"/>
    <cellStyle name="Note 11" xfId="35714" hidden="1"/>
    <cellStyle name="Note 11" xfId="35897" hidden="1"/>
    <cellStyle name="Note 11" xfId="35973" hidden="1"/>
    <cellStyle name="Note 11" xfId="36051" hidden="1"/>
    <cellStyle name="Note 11" xfId="36234" hidden="1"/>
    <cellStyle name="Note 11" xfId="36310" hidden="1"/>
    <cellStyle name="Note 11" xfId="36412" hidden="1"/>
    <cellStyle name="Note 11" xfId="36486" hidden="1"/>
    <cellStyle name="Note 11" xfId="36562" hidden="1"/>
    <cellStyle name="Note 11" xfId="36640" hidden="1"/>
    <cellStyle name="Note 11" xfId="37225" hidden="1"/>
    <cellStyle name="Note 11" xfId="37301" hidden="1"/>
    <cellStyle name="Note 11" xfId="37380" hidden="1"/>
    <cellStyle name="Note 11" xfId="37493" hidden="1"/>
    <cellStyle name="Note 11" xfId="37167" hidden="1"/>
    <cellStyle name="Note 11" xfId="37144" hidden="1"/>
    <cellStyle name="Note 11" xfId="37820" hidden="1"/>
    <cellStyle name="Note 11" xfId="37896" hidden="1"/>
    <cellStyle name="Note 11" xfId="37974" hidden="1"/>
    <cellStyle name="Note 11" xfId="38064" hidden="1"/>
    <cellStyle name="Note 11" xfId="36956" hidden="1"/>
    <cellStyle name="Note 11" xfId="37164" hidden="1"/>
    <cellStyle name="Note 11" xfId="38352" hidden="1"/>
    <cellStyle name="Note 11" xfId="38428" hidden="1"/>
    <cellStyle name="Note 11" xfId="38506" hidden="1"/>
    <cellStyle name="Note 11" xfId="38689" hidden="1"/>
    <cellStyle name="Note 11" xfId="38765" hidden="1"/>
    <cellStyle name="Note 11" xfId="38843" hidden="1"/>
    <cellStyle name="Note 11" xfId="39026" hidden="1"/>
    <cellStyle name="Note 11" xfId="39102" hidden="1"/>
    <cellStyle name="Note 11" xfId="39204" hidden="1"/>
    <cellStyle name="Note 11" xfId="39278" hidden="1"/>
    <cellStyle name="Note 11" xfId="39354" hidden="1"/>
    <cellStyle name="Note 11" xfId="39432" hidden="1"/>
    <cellStyle name="Note 11" xfId="40017" hidden="1"/>
    <cellStyle name="Note 11" xfId="40093" hidden="1"/>
    <cellStyle name="Note 11" xfId="40172" hidden="1"/>
    <cellStyle name="Note 11" xfId="40285" hidden="1"/>
    <cellStyle name="Note 11" xfId="39959" hidden="1"/>
    <cellStyle name="Note 11" xfId="39936" hidden="1"/>
    <cellStyle name="Note 11" xfId="40612" hidden="1"/>
    <cellStyle name="Note 11" xfId="40688" hidden="1"/>
    <cellStyle name="Note 11" xfId="40766" hidden="1"/>
    <cellStyle name="Note 11" xfId="40856" hidden="1"/>
    <cellStyle name="Note 11" xfId="39748" hidden="1"/>
    <cellStyle name="Note 11" xfId="39956" hidden="1"/>
    <cellStyle name="Note 11" xfId="41144" hidden="1"/>
    <cellStyle name="Note 11" xfId="41220" hidden="1"/>
    <cellStyle name="Note 11" xfId="41298" hidden="1"/>
    <cellStyle name="Note 11" xfId="41481" hidden="1"/>
    <cellStyle name="Note 11" xfId="41557" hidden="1"/>
    <cellStyle name="Note 11" xfId="41635" hidden="1"/>
    <cellStyle name="Note 11" xfId="41818" hidden="1"/>
    <cellStyle name="Note 11" xfId="41894" hidden="1"/>
    <cellStyle name="Note 11" xfId="41994" hidden="1"/>
    <cellStyle name="Note 11" xfId="42068" hidden="1"/>
    <cellStyle name="Note 11" xfId="42144" hidden="1"/>
    <cellStyle name="Note 11" xfId="42222" hidden="1"/>
    <cellStyle name="Note 11" xfId="42807" hidden="1"/>
    <cellStyle name="Note 11" xfId="42883" hidden="1"/>
    <cellStyle name="Note 11" xfId="42962" hidden="1"/>
    <cellStyle name="Note 11" xfId="43075" hidden="1"/>
    <cellStyle name="Note 11" xfId="42749" hidden="1"/>
    <cellStyle name="Note 11" xfId="42726" hidden="1"/>
    <cellStyle name="Note 11" xfId="43402" hidden="1"/>
    <cellStyle name="Note 11" xfId="43478" hidden="1"/>
    <cellStyle name="Note 11" xfId="43556" hidden="1"/>
    <cellStyle name="Note 11" xfId="43646" hidden="1"/>
    <cellStyle name="Note 11" xfId="42538" hidden="1"/>
    <cellStyle name="Note 11" xfId="42746" hidden="1"/>
    <cellStyle name="Note 11" xfId="43934" hidden="1"/>
    <cellStyle name="Note 11" xfId="44010" hidden="1"/>
    <cellStyle name="Note 11" xfId="44088" hidden="1"/>
    <cellStyle name="Note 11" xfId="44271" hidden="1"/>
    <cellStyle name="Note 11" xfId="44347" hidden="1"/>
    <cellStyle name="Note 11" xfId="44425" hidden="1"/>
    <cellStyle name="Note 11" xfId="44608" hidden="1"/>
    <cellStyle name="Note 11" xfId="44684" hidden="1"/>
    <cellStyle name="Note 11" xfId="44786" hidden="1"/>
    <cellStyle name="Note 11" xfId="44860" hidden="1"/>
    <cellStyle name="Note 11" xfId="44936" hidden="1"/>
    <cellStyle name="Note 11" xfId="45014" hidden="1"/>
    <cellStyle name="Note 11" xfId="45599" hidden="1"/>
    <cellStyle name="Note 11" xfId="45675" hidden="1"/>
    <cellStyle name="Note 11" xfId="45754" hidden="1"/>
    <cellStyle name="Note 11" xfId="45867" hidden="1"/>
    <cellStyle name="Note 11" xfId="45541" hidden="1"/>
    <cellStyle name="Note 11" xfId="45518" hidden="1"/>
    <cellStyle name="Note 11" xfId="46194" hidden="1"/>
    <cellStyle name="Note 11" xfId="46270" hidden="1"/>
    <cellStyle name="Note 11" xfId="46348" hidden="1"/>
    <cellStyle name="Note 11" xfId="46438" hidden="1"/>
    <cellStyle name="Note 11" xfId="45330" hidden="1"/>
    <cellStyle name="Note 11" xfId="45538" hidden="1"/>
    <cellStyle name="Note 11" xfId="46726" hidden="1"/>
    <cellStyle name="Note 11" xfId="46802" hidden="1"/>
    <cellStyle name="Note 11" xfId="46880" hidden="1"/>
    <cellStyle name="Note 11" xfId="47063" hidden="1"/>
    <cellStyle name="Note 11" xfId="47139" hidden="1"/>
    <cellStyle name="Note 11" xfId="47217" hidden="1"/>
    <cellStyle name="Note 11" xfId="47400" hidden="1"/>
    <cellStyle name="Note 11" xfId="47476" hidden="1"/>
    <cellStyle name="Note 11" xfId="47578" hidden="1"/>
    <cellStyle name="Note 11" xfId="47652" hidden="1"/>
    <cellStyle name="Note 11" xfId="47728" hidden="1"/>
    <cellStyle name="Note 11" xfId="47806" hidden="1"/>
    <cellStyle name="Note 11" xfId="48391" hidden="1"/>
    <cellStyle name="Note 11" xfId="48467" hidden="1"/>
    <cellStyle name="Note 11" xfId="48546" hidden="1"/>
    <cellStyle name="Note 11" xfId="48659" hidden="1"/>
    <cellStyle name="Note 11" xfId="48333" hidden="1"/>
    <cellStyle name="Note 11" xfId="48310" hidden="1"/>
    <cellStyle name="Note 11" xfId="48986" hidden="1"/>
    <cellStyle name="Note 11" xfId="49062" hidden="1"/>
    <cellStyle name="Note 11" xfId="49140" hidden="1"/>
    <cellStyle name="Note 11" xfId="49230" hidden="1"/>
    <cellStyle name="Note 11" xfId="48122" hidden="1"/>
    <cellStyle name="Note 11" xfId="48330" hidden="1"/>
    <cellStyle name="Note 11" xfId="49518" hidden="1"/>
    <cellStyle name="Note 11" xfId="49594" hidden="1"/>
    <cellStyle name="Note 11" xfId="49672" hidden="1"/>
    <cellStyle name="Note 11" xfId="49855" hidden="1"/>
    <cellStyle name="Note 11" xfId="49931" hidden="1"/>
    <cellStyle name="Note 11" xfId="50009" hidden="1"/>
    <cellStyle name="Note 11" xfId="50192" hidden="1"/>
    <cellStyle name="Note 11" xfId="50268" hidden="1"/>
    <cellStyle name="Note 11" xfId="50368" hidden="1"/>
    <cellStyle name="Note 11" xfId="50442" hidden="1"/>
    <cellStyle name="Note 11" xfId="50518" hidden="1"/>
    <cellStyle name="Note 11" xfId="50596" hidden="1"/>
    <cellStyle name="Note 11" xfId="51181" hidden="1"/>
    <cellStyle name="Note 11" xfId="51257" hidden="1"/>
    <cellStyle name="Note 11" xfId="51336" hidden="1"/>
    <cellStyle name="Note 11" xfId="51449" hidden="1"/>
    <cellStyle name="Note 11" xfId="51123" hidden="1"/>
    <cellStyle name="Note 11" xfId="51100" hidden="1"/>
    <cellStyle name="Note 11" xfId="51776" hidden="1"/>
    <cellStyle name="Note 11" xfId="51852" hidden="1"/>
    <cellStyle name="Note 11" xfId="51930" hidden="1"/>
    <cellStyle name="Note 11" xfId="52020" hidden="1"/>
    <cellStyle name="Note 11" xfId="50912" hidden="1"/>
    <cellStyle name="Note 11" xfId="51120" hidden="1"/>
    <cellStyle name="Note 11" xfId="52308" hidden="1"/>
    <cellStyle name="Note 11" xfId="52384" hidden="1"/>
    <cellStyle name="Note 11" xfId="52462" hidden="1"/>
    <cellStyle name="Note 11" xfId="52645" hidden="1"/>
    <cellStyle name="Note 11" xfId="52721" hidden="1"/>
    <cellStyle name="Note 11" xfId="52799" hidden="1"/>
    <cellStyle name="Note 11" xfId="52982" hidden="1"/>
    <cellStyle name="Note 11" xfId="53058" hidden="1"/>
    <cellStyle name="Note 11" xfId="53160" hidden="1"/>
    <cellStyle name="Note 11" xfId="53234" hidden="1"/>
    <cellStyle name="Note 11" xfId="53310" hidden="1"/>
    <cellStyle name="Note 11" xfId="53388" hidden="1"/>
    <cellStyle name="Note 11" xfId="53973" hidden="1"/>
    <cellStyle name="Note 11" xfId="54049" hidden="1"/>
    <cellStyle name="Note 11" xfId="54128" hidden="1"/>
    <cellStyle name="Note 11" xfId="54241" hidden="1"/>
    <cellStyle name="Note 11" xfId="53915" hidden="1"/>
    <cellStyle name="Note 11" xfId="53892" hidden="1"/>
    <cellStyle name="Note 11" xfId="54568" hidden="1"/>
    <cellStyle name="Note 11" xfId="54644" hidden="1"/>
    <cellStyle name="Note 11" xfId="54722" hidden="1"/>
    <cellStyle name="Note 11" xfId="54812" hidden="1"/>
    <cellStyle name="Note 11" xfId="53704" hidden="1"/>
    <cellStyle name="Note 11" xfId="53912" hidden="1"/>
    <cellStyle name="Note 11" xfId="55100" hidden="1"/>
    <cellStyle name="Note 11" xfId="55176" hidden="1"/>
    <cellStyle name="Note 11" xfId="55254" hidden="1"/>
    <cellStyle name="Note 11" xfId="55437" hidden="1"/>
    <cellStyle name="Note 11" xfId="55513" hidden="1"/>
    <cellStyle name="Note 11" xfId="55591" hidden="1"/>
    <cellStyle name="Note 11" xfId="55774" hidden="1"/>
    <cellStyle name="Note 11" xfId="55850" hidden="1"/>
    <cellStyle name="Note 11" xfId="55952" hidden="1"/>
    <cellStyle name="Note 11" xfId="56026" hidden="1"/>
    <cellStyle name="Note 11" xfId="56102" hidden="1"/>
    <cellStyle name="Note 11" xfId="56180" hidden="1"/>
    <cellStyle name="Note 11" xfId="56765" hidden="1"/>
    <cellStyle name="Note 11" xfId="56841" hidden="1"/>
    <cellStyle name="Note 11" xfId="56920" hidden="1"/>
    <cellStyle name="Note 11" xfId="57033" hidden="1"/>
    <cellStyle name="Note 11" xfId="56707" hidden="1"/>
    <cellStyle name="Note 11" xfId="56684" hidden="1"/>
    <cellStyle name="Note 11" xfId="57360" hidden="1"/>
    <cellStyle name="Note 11" xfId="57436" hidden="1"/>
    <cellStyle name="Note 11" xfId="57514" hidden="1"/>
    <cellStyle name="Note 11" xfId="57604" hidden="1"/>
    <cellStyle name="Note 11" xfId="56496" hidden="1"/>
    <cellStyle name="Note 11" xfId="56704" hidden="1"/>
    <cellStyle name="Note 11" xfId="57892" hidden="1"/>
    <cellStyle name="Note 11" xfId="57968" hidden="1"/>
    <cellStyle name="Note 11" xfId="58046" hidden="1"/>
    <cellStyle name="Note 11" xfId="58229" hidden="1"/>
    <cellStyle name="Note 11" xfId="58305" hidden="1"/>
    <cellStyle name="Note 11" xfId="58383" hidden="1"/>
    <cellStyle name="Note 11" xfId="58566" hidden="1"/>
    <cellStyle name="Note 11" xfId="58642" hidden="1"/>
    <cellStyle name="Note 12" xfId="82" hidden="1"/>
    <cellStyle name="Note 12" xfId="158" hidden="1"/>
    <cellStyle name="Note 12" xfId="262" hidden="1"/>
    <cellStyle name="Note 12" xfId="414" hidden="1"/>
    <cellStyle name="Note 12" xfId="1422" hidden="1"/>
    <cellStyle name="Note 12" xfId="1567" hidden="1"/>
    <cellStyle name="Note 12" xfId="1706" hidden="1"/>
    <cellStyle name="Note 12" xfId="1771" hidden="1"/>
    <cellStyle name="Note 12" xfId="1156" hidden="1"/>
    <cellStyle name="Note 12" xfId="919" hidden="1"/>
    <cellStyle name="Note 12" xfId="2495" hidden="1"/>
    <cellStyle name="Note 12" xfId="2626" hidden="1"/>
    <cellStyle name="Note 12" xfId="2774" hidden="1"/>
    <cellStyle name="Note 12" xfId="2871" hidden="1"/>
    <cellStyle name="Note 12" xfId="1798" hidden="1"/>
    <cellStyle name="Note 12" xfId="2400" hidden="1"/>
    <cellStyle name="Note 12" xfId="3544" hidden="1"/>
    <cellStyle name="Note 12" xfId="3642" hidden="1"/>
    <cellStyle name="Note 12" xfId="3733" hidden="1"/>
    <cellStyle name="Note 12" xfId="4308" hidden="1"/>
    <cellStyle name="Note 12" xfId="4418" hidden="1"/>
    <cellStyle name="Note 12" xfId="4531" hidden="1"/>
    <cellStyle name="Note 12" xfId="4914" hidden="1"/>
    <cellStyle name="Note 12" xfId="4994" hidden="1"/>
    <cellStyle name="Note 12" xfId="5518" hidden="1"/>
    <cellStyle name="Note 12" xfId="5592" hidden="1"/>
    <cellStyle name="Note 12" xfId="5668" hidden="1"/>
    <cellStyle name="Note 12" xfId="5746" hidden="1"/>
    <cellStyle name="Note 12" xfId="6331" hidden="1"/>
    <cellStyle name="Note 12" xfId="6407" hidden="1"/>
    <cellStyle name="Note 12" xfId="6486" hidden="1"/>
    <cellStyle name="Note 12" xfId="6534" hidden="1"/>
    <cellStyle name="Note 12" xfId="6147" hidden="1"/>
    <cellStyle name="Note 12" xfId="6016" hidden="1"/>
    <cellStyle name="Note 12" xfId="6926" hidden="1"/>
    <cellStyle name="Note 12" xfId="7002" hidden="1"/>
    <cellStyle name="Note 12" xfId="7080" hidden="1"/>
    <cellStyle name="Note 12" xfId="7122" hidden="1"/>
    <cellStyle name="Note 12" xfId="6557" hidden="1"/>
    <cellStyle name="Note 12" xfId="6887" hidden="1"/>
    <cellStyle name="Note 12" xfId="7458" hidden="1"/>
    <cellStyle name="Note 12" xfId="7534" hidden="1"/>
    <cellStyle name="Note 12" xfId="7612" hidden="1"/>
    <cellStyle name="Note 12" xfId="7795" hidden="1"/>
    <cellStyle name="Note 12" xfId="7871" hidden="1"/>
    <cellStyle name="Note 12" xfId="7949" hidden="1"/>
    <cellStyle name="Note 12" xfId="8132" hidden="1"/>
    <cellStyle name="Note 12" xfId="8208" hidden="1"/>
    <cellStyle name="Note 12" xfId="8310" hidden="1"/>
    <cellStyle name="Note 12" xfId="8384" hidden="1"/>
    <cellStyle name="Note 12" xfId="8460" hidden="1"/>
    <cellStyle name="Note 12" xfId="8538" hidden="1"/>
    <cellStyle name="Note 12" xfId="9123" hidden="1"/>
    <cellStyle name="Note 12" xfId="9199" hidden="1"/>
    <cellStyle name="Note 12" xfId="9278" hidden="1"/>
    <cellStyle name="Note 12" xfId="9326" hidden="1"/>
    <cellStyle name="Note 12" xfId="8939" hidden="1"/>
    <cellStyle name="Note 12" xfId="8808" hidden="1"/>
    <cellStyle name="Note 12" xfId="9718" hidden="1"/>
    <cellStyle name="Note 12" xfId="9794" hidden="1"/>
    <cellStyle name="Note 12" xfId="9872" hidden="1"/>
    <cellStyle name="Note 12" xfId="9914" hidden="1"/>
    <cellStyle name="Note 12" xfId="9349" hidden="1"/>
    <cellStyle name="Note 12" xfId="9679" hidden="1"/>
    <cellStyle name="Note 12" xfId="10250" hidden="1"/>
    <cellStyle name="Note 12" xfId="10326" hidden="1"/>
    <cellStyle name="Note 12" xfId="10404" hidden="1"/>
    <cellStyle name="Note 12" xfId="10587" hidden="1"/>
    <cellStyle name="Note 12" xfId="10663" hidden="1"/>
    <cellStyle name="Note 12" xfId="10741" hidden="1"/>
    <cellStyle name="Note 12" xfId="10924" hidden="1"/>
    <cellStyle name="Note 12" xfId="11000" hidden="1"/>
    <cellStyle name="Note 12" xfId="5396" hidden="1"/>
    <cellStyle name="Note 12" xfId="5322" hidden="1"/>
    <cellStyle name="Note 12" xfId="5242" hidden="1"/>
    <cellStyle name="Note 12" xfId="5159" hidden="1"/>
    <cellStyle name="Note 12" xfId="3991" hidden="1"/>
    <cellStyle name="Note 12" xfId="3910" hidden="1"/>
    <cellStyle name="Note 12" xfId="3824" hidden="1"/>
    <cellStyle name="Note 12" xfId="3769" hidden="1"/>
    <cellStyle name="Note 12" xfId="4341" hidden="1"/>
    <cellStyle name="Note 12" xfId="4636" hidden="1"/>
    <cellStyle name="Note 12" xfId="2858" hidden="1"/>
    <cellStyle name="Note 12" xfId="2708" hidden="1"/>
    <cellStyle name="Note 12" xfId="2539" hidden="1"/>
    <cellStyle name="Note 12" xfId="2438" hidden="1"/>
    <cellStyle name="Note 12" xfId="3631" hidden="1"/>
    <cellStyle name="Note 12" xfId="2941" hidden="1"/>
    <cellStyle name="Note 12" xfId="1665" hidden="1"/>
    <cellStyle name="Note 12" xfId="1505" hidden="1"/>
    <cellStyle name="Note 12" xfId="1338" hidden="1"/>
    <cellStyle name="Note 12" xfId="855" hidden="1"/>
    <cellStyle name="Note 12" xfId="779" hidden="1"/>
    <cellStyle name="Note 12" xfId="602" hidden="1"/>
    <cellStyle name="Note 12" xfId="11076" hidden="1"/>
    <cellStyle name="Note 12" xfId="11152" hidden="1"/>
    <cellStyle name="Note 12" xfId="11254" hidden="1"/>
    <cellStyle name="Note 12" xfId="11328" hidden="1"/>
    <cellStyle name="Note 12" xfId="11404" hidden="1"/>
    <cellStyle name="Note 12" xfId="11482" hidden="1"/>
    <cellStyle name="Note 12" xfId="12067" hidden="1"/>
    <cellStyle name="Note 12" xfId="12143" hidden="1"/>
    <cellStyle name="Note 12" xfId="12222" hidden="1"/>
    <cellStyle name="Note 12" xfId="12270" hidden="1"/>
    <cellStyle name="Note 12" xfId="11883" hidden="1"/>
    <cellStyle name="Note 12" xfId="11752" hidden="1"/>
    <cellStyle name="Note 12" xfId="12662" hidden="1"/>
    <cellStyle name="Note 12" xfId="12738" hidden="1"/>
    <cellStyle name="Note 12" xfId="12816" hidden="1"/>
    <cellStyle name="Note 12" xfId="12858" hidden="1"/>
    <cellStyle name="Note 12" xfId="12293" hidden="1"/>
    <cellStyle name="Note 12" xfId="12623" hidden="1"/>
    <cellStyle name="Note 12" xfId="13194" hidden="1"/>
    <cellStyle name="Note 12" xfId="13270" hidden="1"/>
    <cellStyle name="Note 12" xfId="13348" hidden="1"/>
    <cellStyle name="Note 12" xfId="13531" hidden="1"/>
    <cellStyle name="Note 12" xfId="13607" hidden="1"/>
    <cellStyle name="Note 12" xfId="13685" hidden="1"/>
    <cellStyle name="Note 12" xfId="13868" hidden="1"/>
    <cellStyle name="Note 12" xfId="13944" hidden="1"/>
    <cellStyle name="Note 12" xfId="14046" hidden="1"/>
    <cellStyle name="Note 12" xfId="14120" hidden="1"/>
    <cellStyle name="Note 12" xfId="14196" hidden="1"/>
    <cellStyle name="Note 12" xfId="14274" hidden="1"/>
    <cellStyle name="Note 12" xfId="14859" hidden="1"/>
    <cellStyle name="Note 12" xfId="14935" hidden="1"/>
    <cellStyle name="Note 12" xfId="15014" hidden="1"/>
    <cellStyle name="Note 12" xfId="15062" hidden="1"/>
    <cellStyle name="Note 12" xfId="14675" hidden="1"/>
    <cellStyle name="Note 12" xfId="14544" hidden="1"/>
    <cellStyle name="Note 12" xfId="15454" hidden="1"/>
    <cellStyle name="Note 12" xfId="15530" hidden="1"/>
    <cellStyle name="Note 12" xfId="15608" hidden="1"/>
    <cellStyle name="Note 12" xfId="15650" hidden="1"/>
    <cellStyle name="Note 12" xfId="15085" hidden="1"/>
    <cellStyle name="Note 12" xfId="15415" hidden="1"/>
    <cellStyle name="Note 12" xfId="15986" hidden="1"/>
    <cellStyle name="Note 12" xfId="16062" hidden="1"/>
    <cellStyle name="Note 12" xfId="16140" hidden="1"/>
    <cellStyle name="Note 12" xfId="16323" hidden="1"/>
    <cellStyle name="Note 12" xfId="16399" hidden="1"/>
    <cellStyle name="Note 12" xfId="16477" hidden="1"/>
    <cellStyle name="Note 12" xfId="16660" hidden="1"/>
    <cellStyle name="Note 12" xfId="16736" hidden="1"/>
    <cellStyle name="Note 12" xfId="16879" hidden="1"/>
    <cellStyle name="Note 12" xfId="16953" hidden="1"/>
    <cellStyle name="Note 12" xfId="17029" hidden="1"/>
    <cellStyle name="Note 12" xfId="17107" hidden="1"/>
    <cellStyle name="Note 12" xfId="17692" hidden="1"/>
    <cellStyle name="Note 12" xfId="17768" hidden="1"/>
    <cellStyle name="Note 12" xfId="17847" hidden="1"/>
    <cellStyle name="Note 12" xfId="17895" hidden="1"/>
    <cellStyle name="Note 12" xfId="17508" hidden="1"/>
    <cellStyle name="Note 12" xfId="17377" hidden="1"/>
    <cellStyle name="Note 12" xfId="18287" hidden="1"/>
    <cellStyle name="Note 12" xfId="18363" hidden="1"/>
    <cellStyle name="Note 12" xfId="18441" hidden="1"/>
    <cellStyle name="Note 12" xfId="18483" hidden="1"/>
    <cellStyle name="Note 12" xfId="17918" hidden="1"/>
    <cellStyle name="Note 12" xfId="18248" hidden="1"/>
    <cellStyle name="Note 12" xfId="18819" hidden="1"/>
    <cellStyle name="Note 12" xfId="18895" hidden="1"/>
    <cellStyle name="Note 12" xfId="18973" hidden="1"/>
    <cellStyle name="Note 12" xfId="19156" hidden="1"/>
    <cellStyle name="Note 12" xfId="19232" hidden="1"/>
    <cellStyle name="Note 12" xfId="19310" hidden="1"/>
    <cellStyle name="Note 12" xfId="19493" hidden="1"/>
    <cellStyle name="Note 12" xfId="19569" hidden="1"/>
    <cellStyle name="Note 12" xfId="19672" hidden="1"/>
    <cellStyle name="Note 12" xfId="19746" hidden="1"/>
    <cellStyle name="Note 12" xfId="19822" hidden="1"/>
    <cellStyle name="Note 12" xfId="19900" hidden="1"/>
    <cellStyle name="Note 12" xfId="20485" hidden="1"/>
    <cellStyle name="Note 12" xfId="20561" hidden="1"/>
    <cellStyle name="Note 12" xfId="20640" hidden="1"/>
    <cellStyle name="Note 12" xfId="20688" hidden="1"/>
    <cellStyle name="Note 12" xfId="20301" hidden="1"/>
    <cellStyle name="Note 12" xfId="20170" hidden="1"/>
    <cellStyle name="Note 12" xfId="21080" hidden="1"/>
    <cellStyle name="Note 12" xfId="21156" hidden="1"/>
    <cellStyle name="Note 12" xfId="21234" hidden="1"/>
    <cellStyle name="Note 12" xfId="21276" hidden="1"/>
    <cellStyle name="Note 12" xfId="20711" hidden="1"/>
    <cellStyle name="Note 12" xfId="21041" hidden="1"/>
    <cellStyle name="Note 12" xfId="21612" hidden="1"/>
    <cellStyle name="Note 12" xfId="21688" hidden="1"/>
    <cellStyle name="Note 12" xfId="21766" hidden="1"/>
    <cellStyle name="Note 12" xfId="21949" hidden="1"/>
    <cellStyle name="Note 12" xfId="22025" hidden="1"/>
    <cellStyle name="Note 12" xfId="22103" hidden="1"/>
    <cellStyle name="Note 12" xfId="22286" hidden="1"/>
    <cellStyle name="Note 12" xfId="22362" hidden="1"/>
    <cellStyle name="Note 12" xfId="22464" hidden="1"/>
    <cellStyle name="Note 12" xfId="22538" hidden="1"/>
    <cellStyle name="Note 12" xfId="22614" hidden="1"/>
    <cellStyle name="Note 12" xfId="22692" hidden="1"/>
    <cellStyle name="Note 12" xfId="23277" hidden="1"/>
    <cellStyle name="Note 12" xfId="23353" hidden="1"/>
    <cellStyle name="Note 12" xfId="23432" hidden="1"/>
    <cellStyle name="Note 12" xfId="23480" hidden="1"/>
    <cellStyle name="Note 12" xfId="23093" hidden="1"/>
    <cellStyle name="Note 12" xfId="22962" hidden="1"/>
    <cellStyle name="Note 12" xfId="23872" hidden="1"/>
    <cellStyle name="Note 12" xfId="23948" hidden="1"/>
    <cellStyle name="Note 12" xfId="24026" hidden="1"/>
    <cellStyle name="Note 12" xfId="24068" hidden="1"/>
    <cellStyle name="Note 12" xfId="23503" hidden="1"/>
    <cellStyle name="Note 12" xfId="23833" hidden="1"/>
    <cellStyle name="Note 12" xfId="24404" hidden="1"/>
    <cellStyle name="Note 12" xfId="24480" hidden="1"/>
    <cellStyle name="Note 12" xfId="24558" hidden="1"/>
    <cellStyle name="Note 12" xfId="24741" hidden="1"/>
    <cellStyle name="Note 12" xfId="24817" hidden="1"/>
    <cellStyle name="Note 12" xfId="24895" hidden="1"/>
    <cellStyle name="Note 12" xfId="25078" hidden="1"/>
    <cellStyle name="Note 12" xfId="25154" hidden="1"/>
    <cellStyle name="Note 12" xfId="25257" hidden="1"/>
    <cellStyle name="Note 12" xfId="25331" hidden="1"/>
    <cellStyle name="Note 12" xfId="25407" hidden="1"/>
    <cellStyle name="Note 12" xfId="25485" hidden="1"/>
    <cellStyle name="Note 12" xfId="26070" hidden="1"/>
    <cellStyle name="Note 12" xfId="26146" hidden="1"/>
    <cellStyle name="Note 12" xfId="26225" hidden="1"/>
    <cellStyle name="Note 12" xfId="26273" hidden="1"/>
    <cellStyle name="Note 12" xfId="25886" hidden="1"/>
    <cellStyle name="Note 12" xfId="25755" hidden="1"/>
    <cellStyle name="Note 12" xfId="26665" hidden="1"/>
    <cellStyle name="Note 12" xfId="26741" hidden="1"/>
    <cellStyle name="Note 12" xfId="26819" hidden="1"/>
    <cellStyle name="Note 12" xfId="26861" hidden="1"/>
    <cellStyle name="Note 12" xfId="26296" hidden="1"/>
    <cellStyle name="Note 12" xfId="26626" hidden="1"/>
    <cellStyle name="Note 12" xfId="27197" hidden="1"/>
    <cellStyle name="Note 12" xfId="27273" hidden="1"/>
    <cellStyle name="Note 12" xfId="27351" hidden="1"/>
    <cellStyle name="Note 12" xfId="27534" hidden="1"/>
    <cellStyle name="Note 12" xfId="27610" hidden="1"/>
    <cellStyle name="Note 12" xfId="27688" hidden="1"/>
    <cellStyle name="Note 12" xfId="27871" hidden="1"/>
    <cellStyle name="Note 12" xfId="27947" hidden="1"/>
    <cellStyle name="Note 12" xfId="28050" hidden="1"/>
    <cellStyle name="Note 12" xfId="28124" hidden="1"/>
    <cellStyle name="Note 12" xfId="28200" hidden="1"/>
    <cellStyle name="Note 12" xfId="28278" hidden="1"/>
    <cellStyle name="Note 12" xfId="28863" hidden="1"/>
    <cellStyle name="Note 12" xfId="28939" hidden="1"/>
    <cellStyle name="Note 12" xfId="29018" hidden="1"/>
    <cellStyle name="Note 12" xfId="29066" hidden="1"/>
    <cellStyle name="Note 12" xfId="28679" hidden="1"/>
    <cellStyle name="Note 12" xfId="28548" hidden="1"/>
    <cellStyle name="Note 12" xfId="29458" hidden="1"/>
    <cellStyle name="Note 12" xfId="29534" hidden="1"/>
    <cellStyle name="Note 12" xfId="29612" hidden="1"/>
    <cellStyle name="Note 12" xfId="29654" hidden="1"/>
    <cellStyle name="Note 12" xfId="29089" hidden="1"/>
    <cellStyle name="Note 12" xfId="29419" hidden="1"/>
    <cellStyle name="Note 12" xfId="29990" hidden="1"/>
    <cellStyle name="Note 12" xfId="30066" hidden="1"/>
    <cellStyle name="Note 12" xfId="30144" hidden="1"/>
    <cellStyle name="Note 12" xfId="30327" hidden="1"/>
    <cellStyle name="Note 12" xfId="30403" hidden="1"/>
    <cellStyle name="Note 12" xfId="30481" hidden="1"/>
    <cellStyle name="Note 12" xfId="30664" hidden="1"/>
    <cellStyle name="Note 12" xfId="30740" hidden="1"/>
    <cellStyle name="Note 12" xfId="30842" hidden="1"/>
    <cellStyle name="Note 12" xfId="30916" hidden="1"/>
    <cellStyle name="Note 12" xfId="30992" hidden="1"/>
    <cellStyle name="Note 12" xfId="31070" hidden="1"/>
    <cellStyle name="Note 12" xfId="31655" hidden="1"/>
    <cellStyle name="Note 12" xfId="31731" hidden="1"/>
    <cellStyle name="Note 12" xfId="31810" hidden="1"/>
    <cellStyle name="Note 12" xfId="31858" hidden="1"/>
    <cellStyle name="Note 12" xfId="31471" hidden="1"/>
    <cellStyle name="Note 12" xfId="31340" hidden="1"/>
    <cellStyle name="Note 12" xfId="32250" hidden="1"/>
    <cellStyle name="Note 12" xfId="32326" hidden="1"/>
    <cellStyle name="Note 12" xfId="32404" hidden="1"/>
    <cellStyle name="Note 12" xfId="32446" hidden="1"/>
    <cellStyle name="Note 12" xfId="31881" hidden="1"/>
    <cellStyle name="Note 12" xfId="32211" hidden="1"/>
    <cellStyle name="Note 12" xfId="32782" hidden="1"/>
    <cellStyle name="Note 12" xfId="32858" hidden="1"/>
    <cellStyle name="Note 12" xfId="32936" hidden="1"/>
    <cellStyle name="Note 12" xfId="33119" hidden="1"/>
    <cellStyle name="Note 12" xfId="33195" hidden="1"/>
    <cellStyle name="Note 12" xfId="33273" hidden="1"/>
    <cellStyle name="Note 12" xfId="33456" hidden="1"/>
    <cellStyle name="Note 12" xfId="33532" hidden="1"/>
    <cellStyle name="Note 12" xfId="33633" hidden="1"/>
    <cellStyle name="Note 12" xfId="33707" hidden="1"/>
    <cellStyle name="Note 12" xfId="33783" hidden="1"/>
    <cellStyle name="Note 12" xfId="33861" hidden="1"/>
    <cellStyle name="Note 12" xfId="34446" hidden="1"/>
    <cellStyle name="Note 12" xfId="34522" hidden="1"/>
    <cellStyle name="Note 12" xfId="34601" hidden="1"/>
    <cellStyle name="Note 12" xfId="34649" hidden="1"/>
    <cellStyle name="Note 12" xfId="34262" hidden="1"/>
    <cellStyle name="Note 12" xfId="34131" hidden="1"/>
    <cellStyle name="Note 12" xfId="35041" hidden="1"/>
    <cellStyle name="Note 12" xfId="35117" hidden="1"/>
    <cellStyle name="Note 12" xfId="35195" hidden="1"/>
    <cellStyle name="Note 12" xfId="35237" hidden="1"/>
    <cellStyle name="Note 12" xfId="34672" hidden="1"/>
    <cellStyle name="Note 12" xfId="35002" hidden="1"/>
    <cellStyle name="Note 12" xfId="35573" hidden="1"/>
    <cellStyle name="Note 12" xfId="35649" hidden="1"/>
    <cellStyle name="Note 12" xfId="35727" hidden="1"/>
    <cellStyle name="Note 12" xfId="35910" hidden="1"/>
    <cellStyle name="Note 12" xfId="35986" hidden="1"/>
    <cellStyle name="Note 12" xfId="36064" hidden="1"/>
    <cellStyle name="Note 12" xfId="36247" hidden="1"/>
    <cellStyle name="Note 12" xfId="36323" hidden="1"/>
    <cellStyle name="Note 12" xfId="36425" hidden="1"/>
    <cellStyle name="Note 12" xfId="36499" hidden="1"/>
    <cellStyle name="Note 12" xfId="36575" hidden="1"/>
    <cellStyle name="Note 12" xfId="36653" hidden="1"/>
    <cellStyle name="Note 12" xfId="37238" hidden="1"/>
    <cellStyle name="Note 12" xfId="37314" hidden="1"/>
    <cellStyle name="Note 12" xfId="37393" hidden="1"/>
    <cellStyle name="Note 12" xfId="37441" hidden="1"/>
    <cellStyle name="Note 12" xfId="37054" hidden="1"/>
    <cellStyle name="Note 12" xfId="36923" hidden="1"/>
    <cellStyle name="Note 12" xfId="37833" hidden="1"/>
    <cellStyle name="Note 12" xfId="37909" hidden="1"/>
    <cellStyle name="Note 12" xfId="37987" hidden="1"/>
    <cellStyle name="Note 12" xfId="38029" hidden="1"/>
    <cellStyle name="Note 12" xfId="37464" hidden="1"/>
    <cellStyle name="Note 12" xfId="37794" hidden="1"/>
    <cellStyle name="Note 12" xfId="38365" hidden="1"/>
    <cellStyle name="Note 12" xfId="38441" hidden="1"/>
    <cellStyle name="Note 12" xfId="38519" hidden="1"/>
    <cellStyle name="Note 12" xfId="38702" hidden="1"/>
    <cellStyle name="Note 12" xfId="38778" hidden="1"/>
    <cellStyle name="Note 12" xfId="38856" hidden="1"/>
    <cellStyle name="Note 12" xfId="39039" hidden="1"/>
    <cellStyle name="Note 12" xfId="39115" hidden="1"/>
    <cellStyle name="Note 12" xfId="39217" hidden="1"/>
    <cellStyle name="Note 12" xfId="39291" hidden="1"/>
    <cellStyle name="Note 12" xfId="39367" hidden="1"/>
    <cellStyle name="Note 12" xfId="39445" hidden="1"/>
    <cellStyle name="Note 12" xfId="40030" hidden="1"/>
    <cellStyle name="Note 12" xfId="40106" hidden="1"/>
    <cellStyle name="Note 12" xfId="40185" hidden="1"/>
    <cellStyle name="Note 12" xfId="40233" hidden="1"/>
    <cellStyle name="Note 12" xfId="39846" hidden="1"/>
    <cellStyle name="Note 12" xfId="39715" hidden="1"/>
    <cellStyle name="Note 12" xfId="40625" hidden="1"/>
    <cellStyle name="Note 12" xfId="40701" hidden="1"/>
    <cellStyle name="Note 12" xfId="40779" hidden="1"/>
    <cellStyle name="Note 12" xfId="40821" hidden="1"/>
    <cellStyle name="Note 12" xfId="40256" hidden="1"/>
    <cellStyle name="Note 12" xfId="40586" hidden="1"/>
    <cellStyle name="Note 12" xfId="41157" hidden="1"/>
    <cellStyle name="Note 12" xfId="41233" hidden="1"/>
    <cellStyle name="Note 12" xfId="41311" hidden="1"/>
    <cellStyle name="Note 12" xfId="41494" hidden="1"/>
    <cellStyle name="Note 12" xfId="41570" hidden="1"/>
    <cellStyle name="Note 12" xfId="41648" hidden="1"/>
    <cellStyle name="Note 12" xfId="41831" hidden="1"/>
    <cellStyle name="Note 12" xfId="41907" hidden="1"/>
    <cellStyle name="Note 12" xfId="42007" hidden="1"/>
    <cellStyle name="Note 12" xfId="42081" hidden="1"/>
    <cellStyle name="Note 12" xfId="42157" hidden="1"/>
    <cellStyle name="Note 12" xfId="42235" hidden="1"/>
    <cellStyle name="Note 12" xfId="42820" hidden="1"/>
    <cellStyle name="Note 12" xfId="42896" hidden="1"/>
    <cellStyle name="Note 12" xfId="42975" hidden="1"/>
    <cellStyle name="Note 12" xfId="43023" hidden="1"/>
    <cellStyle name="Note 12" xfId="42636" hidden="1"/>
    <cellStyle name="Note 12" xfId="42505" hidden="1"/>
    <cellStyle name="Note 12" xfId="43415" hidden="1"/>
    <cellStyle name="Note 12" xfId="43491" hidden="1"/>
    <cellStyle name="Note 12" xfId="43569" hidden="1"/>
    <cellStyle name="Note 12" xfId="43611" hidden="1"/>
    <cellStyle name="Note 12" xfId="43046" hidden="1"/>
    <cellStyle name="Note 12" xfId="43376" hidden="1"/>
    <cellStyle name="Note 12" xfId="43947" hidden="1"/>
    <cellStyle name="Note 12" xfId="44023" hidden="1"/>
    <cellStyle name="Note 12" xfId="44101" hidden="1"/>
    <cellStyle name="Note 12" xfId="44284" hidden="1"/>
    <cellStyle name="Note 12" xfId="44360" hidden="1"/>
    <cellStyle name="Note 12" xfId="44438" hidden="1"/>
    <cellStyle name="Note 12" xfId="44621" hidden="1"/>
    <cellStyle name="Note 12" xfId="44697" hidden="1"/>
    <cellStyle name="Note 12" xfId="44799" hidden="1"/>
    <cellStyle name="Note 12" xfId="44873" hidden="1"/>
    <cellStyle name="Note 12" xfId="44949" hidden="1"/>
    <cellStyle name="Note 12" xfId="45027" hidden="1"/>
    <cellStyle name="Note 12" xfId="45612" hidden="1"/>
    <cellStyle name="Note 12" xfId="45688" hidden="1"/>
    <cellStyle name="Note 12" xfId="45767" hidden="1"/>
    <cellStyle name="Note 12" xfId="45815" hidden="1"/>
    <cellStyle name="Note 12" xfId="45428" hidden="1"/>
    <cellStyle name="Note 12" xfId="45297" hidden="1"/>
    <cellStyle name="Note 12" xfId="46207" hidden="1"/>
    <cellStyle name="Note 12" xfId="46283" hidden="1"/>
    <cellStyle name="Note 12" xfId="46361" hidden="1"/>
    <cellStyle name="Note 12" xfId="46403" hidden="1"/>
    <cellStyle name="Note 12" xfId="45838" hidden="1"/>
    <cellStyle name="Note 12" xfId="46168" hidden="1"/>
    <cellStyle name="Note 12" xfId="46739" hidden="1"/>
    <cellStyle name="Note 12" xfId="46815" hidden="1"/>
    <cellStyle name="Note 12" xfId="46893" hidden="1"/>
    <cellStyle name="Note 12" xfId="47076" hidden="1"/>
    <cellStyle name="Note 12" xfId="47152" hidden="1"/>
    <cellStyle name="Note 12" xfId="47230" hidden="1"/>
    <cellStyle name="Note 12" xfId="47413" hidden="1"/>
    <cellStyle name="Note 12" xfId="47489" hidden="1"/>
    <cellStyle name="Note 12" xfId="47591" hidden="1"/>
    <cellStyle name="Note 12" xfId="47665" hidden="1"/>
    <cellStyle name="Note 12" xfId="47741" hidden="1"/>
    <cellStyle name="Note 12" xfId="47819" hidden="1"/>
    <cellStyle name="Note 12" xfId="48404" hidden="1"/>
    <cellStyle name="Note 12" xfId="48480" hidden="1"/>
    <cellStyle name="Note 12" xfId="48559" hidden="1"/>
    <cellStyle name="Note 12" xfId="48607" hidden="1"/>
    <cellStyle name="Note 12" xfId="48220" hidden="1"/>
    <cellStyle name="Note 12" xfId="48089" hidden="1"/>
    <cellStyle name="Note 12" xfId="48999" hidden="1"/>
    <cellStyle name="Note 12" xfId="49075" hidden="1"/>
    <cellStyle name="Note 12" xfId="49153" hidden="1"/>
    <cellStyle name="Note 12" xfId="49195" hidden="1"/>
    <cellStyle name="Note 12" xfId="48630" hidden="1"/>
    <cellStyle name="Note 12" xfId="48960" hidden="1"/>
    <cellStyle name="Note 12" xfId="49531" hidden="1"/>
    <cellStyle name="Note 12" xfId="49607" hidden="1"/>
    <cellStyle name="Note 12" xfId="49685" hidden="1"/>
    <cellStyle name="Note 12" xfId="49868" hidden="1"/>
    <cellStyle name="Note 12" xfId="49944" hidden="1"/>
    <cellStyle name="Note 12" xfId="50022" hidden="1"/>
    <cellStyle name="Note 12" xfId="50205" hidden="1"/>
    <cellStyle name="Note 12" xfId="50281" hidden="1"/>
    <cellStyle name="Note 12" xfId="50381" hidden="1"/>
    <cellStyle name="Note 12" xfId="50455" hidden="1"/>
    <cellStyle name="Note 12" xfId="50531" hidden="1"/>
    <cellStyle name="Note 12" xfId="50609" hidden="1"/>
    <cellStyle name="Note 12" xfId="51194" hidden="1"/>
    <cellStyle name="Note 12" xfId="51270" hidden="1"/>
    <cellStyle name="Note 12" xfId="51349" hidden="1"/>
    <cellStyle name="Note 12" xfId="51397" hidden="1"/>
    <cellStyle name="Note 12" xfId="51010" hidden="1"/>
    <cellStyle name="Note 12" xfId="50879" hidden="1"/>
    <cellStyle name="Note 12" xfId="51789" hidden="1"/>
    <cellStyle name="Note 12" xfId="51865" hidden="1"/>
    <cellStyle name="Note 12" xfId="51943" hidden="1"/>
    <cellStyle name="Note 12" xfId="51985" hidden="1"/>
    <cellStyle name="Note 12" xfId="51420" hidden="1"/>
    <cellStyle name="Note 12" xfId="51750" hidden="1"/>
    <cellStyle name="Note 12" xfId="52321" hidden="1"/>
    <cellStyle name="Note 12" xfId="52397" hidden="1"/>
    <cellStyle name="Note 12" xfId="52475" hidden="1"/>
    <cellStyle name="Note 12" xfId="52658" hidden="1"/>
    <cellStyle name="Note 12" xfId="52734" hidden="1"/>
    <cellStyle name="Note 12" xfId="52812" hidden="1"/>
    <cellStyle name="Note 12" xfId="52995" hidden="1"/>
    <cellStyle name="Note 12" xfId="53071" hidden="1"/>
    <cellStyle name="Note 12" xfId="53173" hidden="1"/>
    <cellStyle name="Note 12" xfId="53247" hidden="1"/>
    <cellStyle name="Note 12" xfId="53323" hidden="1"/>
    <cellStyle name="Note 12" xfId="53401" hidden="1"/>
    <cellStyle name="Note 12" xfId="53986" hidden="1"/>
    <cellStyle name="Note 12" xfId="54062" hidden="1"/>
    <cellStyle name="Note 12" xfId="54141" hidden="1"/>
    <cellStyle name="Note 12" xfId="54189" hidden="1"/>
    <cellStyle name="Note 12" xfId="53802" hidden="1"/>
    <cellStyle name="Note 12" xfId="53671" hidden="1"/>
    <cellStyle name="Note 12" xfId="54581" hidden="1"/>
    <cellStyle name="Note 12" xfId="54657" hidden="1"/>
    <cellStyle name="Note 12" xfId="54735" hidden="1"/>
    <cellStyle name="Note 12" xfId="54777" hidden="1"/>
    <cellStyle name="Note 12" xfId="54212" hidden="1"/>
    <cellStyle name="Note 12" xfId="54542" hidden="1"/>
    <cellStyle name="Note 12" xfId="55113" hidden="1"/>
    <cellStyle name="Note 12" xfId="55189" hidden="1"/>
    <cellStyle name="Note 12" xfId="55267" hidden="1"/>
    <cellStyle name="Note 12" xfId="55450" hidden="1"/>
    <cellStyle name="Note 12" xfId="55526" hidden="1"/>
    <cellStyle name="Note 12" xfId="55604" hidden="1"/>
    <cellStyle name="Note 12" xfId="55787" hidden="1"/>
    <cellStyle name="Note 12" xfId="55863" hidden="1"/>
    <cellStyle name="Note 12" xfId="55965" hidden="1"/>
    <cellStyle name="Note 12" xfId="56039" hidden="1"/>
    <cellStyle name="Note 12" xfId="56115" hidden="1"/>
    <cellStyle name="Note 12" xfId="56193" hidden="1"/>
    <cellStyle name="Note 12" xfId="56778" hidden="1"/>
    <cellStyle name="Note 12" xfId="56854" hidden="1"/>
    <cellStyle name="Note 12" xfId="56933" hidden="1"/>
    <cellStyle name="Note 12" xfId="56981" hidden="1"/>
    <cellStyle name="Note 12" xfId="56594" hidden="1"/>
    <cellStyle name="Note 12" xfId="56463" hidden="1"/>
    <cellStyle name="Note 12" xfId="57373" hidden="1"/>
    <cellStyle name="Note 12" xfId="57449" hidden="1"/>
    <cellStyle name="Note 12" xfId="57527" hidden="1"/>
    <cellStyle name="Note 12" xfId="57569" hidden="1"/>
    <cellStyle name="Note 12" xfId="57004" hidden="1"/>
    <cellStyle name="Note 12" xfId="57334" hidden="1"/>
    <cellStyle name="Note 12" xfId="57905" hidden="1"/>
    <cellStyle name="Note 12" xfId="57981" hidden="1"/>
    <cellStyle name="Note 12" xfId="58059" hidden="1"/>
    <cellStyle name="Note 12" xfId="58242" hidden="1"/>
    <cellStyle name="Note 12" xfId="58318" hidden="1"/>
    <cellStyle name="Note 12" xfId="58396" hidden="1"/>
    <cellStyle name="Note 12" xfId="58579" hidden="1"/>
    <cellStyle name="Note 12" xfId="58655" hidden="1"/>
    <cellStyle name="Note 13" xfId="95" hidden="1"/>
    <cellStyle name="Note 13" xfId="172" hidden="1"/>
    <cellStyle name="Note 13" xfId="296" hidden="1"/>
    <cellStyle name="Note 13" xfId="427" hidden="1"/>
    <cellStyle name="Note 13" xfId="1439" hidden="1"/>
    <cellStyle name="Note 13" xfId="1582" hidden="1"/>
    <cellStyle name="Note 13" xfId="1729" hidden="1"/>
    <cellStyle name="Note 13" xfId="1808" hidden="1"/>
    <cellStyle name="Note 13" xfId="1100" hidden="1"/>
    <cellStyle name="Note 13" xfId="898" hidden="1"/>
    <cellStyle name="Note 13" xfId="2516" hidden="1"/>
    <cellStyle name="Note 13" xfId="2642" hidden="1"/>
    <cellStyle name="Note 13" xfId="2790" hidden="1"/>
    <cellStyle name="Note 13" xfId="2918" hidden="1"/>
    <cellStyle name="Note 13" xfId="950" hidden="1"/>
    <cellStyle name="Note 13" xfId="1219" hidden="1"/>
    <cellStyle name="Note 13" xfId="3559" hidden="1"/>
    <cellStyle name="Note 13" xfId="3655" hidden="1"/>
    <cellStyle name="Note 13" xfId="3747" hidden="1"/>
    <cellStyle name="Note 13" xfId="4324" hidden="1"/>
    <cellStyle name="Note 13" xfId="4432" hidden="1"/>
    <cellStyle name="Note 13" xfId="4546" hidden="1"/>
    <cellStyle name="Note 13" xfId="4928" hidden="1"/>
    <cellStyle name="Note 13" xfId="5007" hidden="1"/>
    <cellStyle name="Note 13" xfId="5531" hidden="1"/>
    <cellStyle name="Note 13" xfId="5606" hidden="1"/>
    <cellStyle name="Note 13" xfId="5681" hidden="1"/>
    <cellStyle name="Note 13" xfId="5759" hidden="1"/>
    <cellStyle name="Note 13" xfId="6345" hidden="1"/>
    <cellStyle name="Note 13" xfId="6420" hidden="1"/>
    <cellStyle name="Note 13" xfId="6499" hidden="1"/>
    <cellStyle name="Note 13" xfId="6567" hidden="1"/>
    <cellStyle name="Note 13" xfId="6096" hidden="1"/>
    <cellStyle name="Note 13" xfId="5997" hidden="1"/>
    <cellStyle name="Note 13" xfId="6940" hidden="1"/>
    <cellStyle name="Note 13" xfId="7015" hidden="1"/>
    <cellStyle name="Note 13" xfId="7093" hidden="1"/>
    <cellStyle name="Note 13" xfId="7147" hidden="1"/>
    <cellStyle name="Note 13" xfId="6046" hidden="1"/>
    <cellStyle name="Note 13" xfId="6204" hidden="1"/>
    <cellStyle name="Note 13" xfId="7472" hidden="1"/>
    <cellStyle name="Note 13" xfId="7547" hidden="1"/>
    <cellStyle name="Note 13" xfId="7625" hidden="1"/>
    <cellStyle name="Note 13" xfId="7809" hidden="1"/>
    <cellStyle name="Note 13" xfId="7884" hidden="1"/>
    <cellStyle name="Note 13" xfId="7962" hidden="1"/>
    <cellStyle name="Note 13" xfId="8146" hidden="1"/>
    <cellStyle name="Note 13" xfId="8221" hidden="1"/>
    <cellStyle name="Note 13" xfId="8323" hidden="1"/>
    <cellStyle name="Note 13" xfId="8398" hidden="1"/>
    <cellStyle name="Note 13" xfId="8473" hidden="1"/>
    <cellStyle name="Note 13" xfId="8551" hidden="1"/>
    <cellStyle name="Note 13" xfId="9137" hidden="1"/>
    <cellStyle name="Note 13" xfId="9212" hidden="1"/>
    <cellStyle name="Note 13" xfId="9291" hidden="1"/>
    <cellStyle name="Note 13" xfId="9359" hidden="1"/>
    <cellStyle name="Note 13" xfId="8888" hidden="1"/>
    <cellStyle name="Note 13" xfId="8789" hidden="1"/>
    <cellStyle name="Note 13" xfId="9732" hidden="1"/>
    <cellStyle name="Note 13" xfId="9807" hidden="1"/>
    <cellStyle name="Note 13" xfId="9885" hidden="1"/>
    <cellStyle name="Note 13" xfId="9939" hidden="1"/>
    <cellStyle name="Note 13" xfId="8838" hidden="1"/>
    <cellStyle name="Note 13" xfId="8996" hidden="1"/>
    <cellStyle name="Note 13" xfId="10264" hidden="1"/>
    <cellStyle name="Note 13" xfId="10339" hidden="1"/>
    <cellStyle name="Note 13" xfId="10417" hidden="1"/>
    <cellStyle name="Note 13" xfId="10601" hidden="1"/>
    <cellStyle name="Note 13" xfId="10676" hidden="1"/>
    <cellStyle name="Note 13" xfId="10754" hidden="1"/>
    <cellStyle name="Note 13" xfId="10938" hidden="1"/>
    <cellStyle name="Note 13" xfId="11013" hidden="1"/>
    <cellStyle name="Note 13" xfId="5383" hidden="1"/>
    <cellStyle name="Note 13" xfId="5308" hidden="1"/>
    <cellStyle name="Note 13" xfId="5228" hidden="1"/>
    <cellStyle name="Note 13" xfId="5145" hidden="1"/>
    <cellStyle name="Note 13" xfId="3976" hidden="1"/>
    <cellStyle name="Note 13" xfId="3897" hidden="1"/>
    <cellStyle name="Note 13" xfId="3811" hidden="1"/>
    <cellStyle name="Note 13" xfId="3600" hidden="1"/>
    <cellStyle name="Note 13" xfId="4488" hidden="1"/>
    <cellStyle name="Note 13" xfId="4658" hidden="1"/>
    <cellStyle name="Note 13" xfId="2835" hidden="1"/>
    <cellStyle name="Note 13" xfId="2691" hidden="1"/>
    <cellStyle name="Note 13" xfId="2502" hidden="1"/>
    <cellStyle name="Note 13" xfId="2406" hidden="1"/>
    <cellStyle name="Note 13" xfId="4599" hidden="1"/>
    <cellStyle name="Note 13" xfId="4225" hidden="1"/>
    <cellStyle name="Note 13" xfId="1647" hidden="1"/>
    <cellStyle name="Note 13" xfId="1488" hidden="1"/>
    <cellStyle name="Note 13" xfId="1321" hidden="1"/>
    <cellStyle name="Note 13" xfId="841" hidden="1"/>
    <cellStyle name="Note 13" xfId="766" hidden="1"/>
    <cellStyle name="Note 13" xfId="589" hidden="1"/>
    <cellStyle name="Note 13" xfId="11090" hidden="1"/>
    <cellStyle name="Note 13" xfId="11165" hidden="1"/>
    <cellStyle name="Note 13" xfId="11267" hidden="1"/>
    <cellStyle name="Note 13" xfId="11342" hidden="1"/>
    <cellStyle name="Note 13" xfId="11417" hidden="1"/>
    <cellStyle name="Note 13" xfId="11495" hidden="1"/>
    <cellStyle name="Note 13" xfId="12081" hidden="1"/>
    <cellStyle name="Note 13" xfId="12156" hidden="1"/>
    <cellStyle name="Note 13" xfId="12235" hidden="1"/>
    <cellStyle name="Note 13" xfId="12303" hidden="1"/>
    <cellStyle name="Note 13" xfId="11832" hidden="1"/>
    <cellStyle name="Note 13" xfId="11733" hidden="1"/>
    <cellStyle name="Note 13" xfId="12676" hidden="1"/>
    <cellStyle name="Note 13" xfId="12751" hidden="1"/>
    <cellStyle name="Note 13" xfId="12829" hidden="1"/>
    <cellStyle name="Note 13" xfId="12883" hidden="1"/>
    <cellStyle name="Note 13" xfId="11782" hidden="1"/>
    <cellStyle name="Note 13" xfId="11940" hidden="1"/>
    <cellStyle name="Note 13" xfId="13208" hidden="1"/>
    <cellStyle name="Note 13" xfId="13283" hidden="1"/>
    <cellStyle name="Note 13" xfId="13361" hidden="1"/>
    <cellStyle name="Note 13" xfId="13545" hidden="1"/>
    <cellStyle name="Note 13" xfId="13620" hidden="1"/>
    <cellStyle name="Note 13" xfId="13698" hidden="1"/>
    <cellStyle name="Note 13" xfId="13882" hidden="1"/>
    <cellStyle name="Note 13" xfId="13957" hidden="1"/>
    <cellStyle name="Note 13" xfId="14059" hidden="1"/>
    <cellStyle name="Note 13" xfId="14134" hidden="1"/>
    <cellStyle name="Note 13" xfId="14209" hidden="1"/>
    <cellStyle name="Note 13" xfId="14287" hidden="1"/>
    <cellStyle name="Note 13" xfId="14873" hidden="1"/>
    <cellStyle name="Note 13" xfId="14948" hidden="1"/>
    <cellStyle name="Note 13" xfId="15027" hidden="1"/>
    <cellStyle name="Note 13" xfId="15095" hidden="1"/>
    <cellStyle name="Note 13" xfId="14624" hidden="1"/>
    <cellStyle name="Note 13" xfId="14525" hidden="1"/>
    <cellStyle name="Note 13" xfId="15468" hidden="1"/>
    <cellStyle name="Note 13" xfId="15543" hidden="1"/>
    <cellStyle name="Note 13" xfId="15621" hidden="1"/>
    <cellStyle name="Note 13" xfId="15675" hidden="1"/>
    <cellStyle name="Note 13" xfId="14574" hidden="1"/>
    <cellStyle name="Note 13" xfId="14732" hidden="1"/>
    <cellStyle name="Note 13" xfId="16000" hidden="1"/>
    <cellStyle name="Note 13" xfId="16075" hidden="1"/>
    <cellStyle name="Note 13" xfId="16153" hidden="1"/>
    <cellStyle name="Note 13" xfId="16337" hidden="1"/>
    <cellStyle name="Note 13" xfId="16412" hidden="1"/>
    <cellStyle name="Note 13" xfId="16490" hidden="1"/>
    <cellStyle name="Note 13" xfId="16674" hidden="1"/>
    <cellStyle name="Note 13" xfId="16749" hidden="1"/>
    <cellStyle name="Note 13" xfId="16892" hidden="1"/>
    <cellStyle name="Note 13" xfId="16967" hidden="1"/>
    <cellStyle name="Note 13" xfId="17042" hidden="1"/>
    <cellStyle name="Note 13" xfId="17120" hidden="1"/>
    <cellStyle name="Note 13" xfId="17706" hidden="1"/>
    <cellStyle name="Note 13" xfId="17781" hidden="1"/>
    <cellStyle name="Note 13" xfId="17860" hidden="1"/>
    <cellStyle name="Note 13" xfId="17928" hidden="1"/>
    <cellStyle name="Note 13" xfId="17457" hidden="1"/>
    <cellStyle name="Note 13" xfId="17358" hidden="1"/>
    <cellStyle name="Note 13" xfId="18301" hidden="1"/>
    <cellStyle name="Note 13" xfId="18376" hidden="1"/>
    <cellStyle name="Note 13" xfId="18454" hidden="1"/>
    <cellStyle name="Note 13" xfId="18508" hidden="1"/>
    <cellStyle name="Note 13" xfId="17407" hidden="1"/>
    <cellStyle name="Note 13" xfId="17565" hidden="1"/>
    <cellStyle name="Note 13" xfId="18833" hidden="1"/>
    <cellStyle name="Note 13" xfId="18908" hidden="1"/>
    <cellStyle name="Note 13" xfId="18986" hidden="1"/>
    <cellStyle name="Note 13" xfId="19170" hidden="1"/>
    <cellStyle name="Note 13" xfId="19245" hidden="1"/>
    <cellStyle name="Note 13" xfId="19323" hidden="1"/>
    <cellStyle name="Note 13" xfId="19507" hidden="1"/>
    <cellStyle name="Note 13" xfId="19582" hidden="1"/>
    <cellStyle name="Note 13" xfId="19685" hidden="1"/>
    <cellStyle name="Note 13" xfId="19760" hidden="1"/>
    <cellStyle name="Note 13" xfId="19835" hidden="1"/>
    <cellStyle name="Note 13" xfId="19913" hidden="1"/>
    <cellStyle name="Note 13" xfId="20499" hidden="1"/>
    <cellStyle name="Note 13" xfId="20574" hidden="1"/>
    <cellStyle name="Note 13" xfId="20653" hidden="1"/>
    <cellStyle name="Note 13" xfId="20721" hidden="1"/>
    <cellStyle name="Note 13" xfId="20250" hidden="1"/>
    <cellStyle name="Note 13" xfId="20151" hidden="1"/>
    <cellStyle name="Note 13" xfId="21094" hidden="1"/>
    <cellStyle name="Note 13" xfId="21169" hidden="1"/>
    <cellStyle name="Note 13" xfId="21247" hidden="1"/>
    <cellStyle name="Note 13" xfId="21301" hidden="1"/>
    <cellStyle name="Note 13" xfId="20200" hidden="1"/>
    <cellStyle name="Note 13" xfId="20358" hidden="1"/>
    <cellStyle name="Note 13" xfId="21626" hidden="1"/>
    <cellStyle name="Note 13" xfId="21701" hidden="1"/>
    <cellStyle name="Note 13" xfId="21779" hidden="1"/>
    <cellStyle name="Note 13" xfId="21963" hidden="1"/>
    <cellStyle name="Note 13" xfId="22038" hidden="1"/>
    <cellStyle name="Note 13" xfId="22116" hidden="1"/>
    <cellStyle name="Note 13" xfId="22300" hidden="1"/>
    <cellStyle name="Note 13" xfId="22375" hidden="1"/>
    <cellStyle name="Note 13" xfId="22477" hidden="1"/>
    <cellStyle name="Note 13" xfId="22552" hidden="1"/>
    <cellStyle name="Note 13" xfId="22627" hidden="1"/>
    <cellStyle name="Note 13" xfId="22705" hidden="1"/>
    <cellStyle name="Note 13" xfId="23291" hidden="1"/>
    <cellStyle name="Note 13" xfId="23366" hidden="1"/>
    <cellStyle name="Note 13" xfId="23445" hidden="1"/>
    <cellStyle name="Note 13" xfId="23513" hidden="1"/>
    <cellStyle name="Note 13" xfId="23042" hidden="1"/>
    <cellStyle name="Note 13" xfId="22943" hidden="1"/>
    <cellStyle name="Note 13" xfId="23886" hidden="1"/>
    <cellStyle name="Note 13" xfId="23961" hidden="1"/>
    <cellStyle name="Note 13" xfId="24039" hidden="1"/>
    <cellStyle name="Note 13" xfId="24093" hidden="1"/>
    <cellStyle name="Note 13" xfId="22992" hidden="1"/>
    <cellStyle name="Note 13" xfId="23150" hidden="1"/>
    <cellStyle name="Note 13" xfId="24418" hidden="1"/>
    <cellStyle name="Note 13" xfId="24493" hidden="1"/>
    <cellStyle name="Note 13" xfId="24571" hidden="1"/>
    <cellStyle name="Note 13" xfId="24755" hidden="1"/>
    <cellStyle name="Note 13" xfId="24830" hidden="1"/>
    <cellStyle name="Note 13" xfId="24908" hidden="1"/>
    <cellStyle name="Note 13" xfId="25092" hidden="1"/>
    <cellStyle name="Note 13" xfId="25167" hidden="1"/>
    <cellStyle name="Note 13" xfId="25270" hidden="1"/>
    <cellStyle name="Note 13" xfId="25345" hidden="1"/>
    <cellStyle name="Note 13" xfId="25420" hidden="1"/>
    <cellStyle name="Note 13" xfId="25498" hidden="1"/>
    <cellStyle name="Note 13" xfId="26084" hidden="1"/>
    <cellStyle name="Note 13" xfId="26159" hidden="1"/>
    <cellStyle name="Note 13" xfId="26238" hidden="1"/>
    <cellStyle name="Note 13" xfId="26306" hidden="1"/>
    <cellStyle name="Note 13" xfId="25835" hidden="1"/>
    <cellStyle name="Note 13" xfId="25736" hidden="1"/>
    <cellStyle name="Note 13" xfId="26679" hidden="1"/>
    <cellStyle name="Note 13" xfId="26754" hidden="1"/>
    <cellStyle name="Note 13" xfId="26832" hidden="1"/>
    <cellStyle name="Note 13" xfId="26886" hidden="1"/>
    <cellStyle name="Note 13" xfId="25785" hidden="1"/>
    <cellStyle name="Note 13" xfId="25943" hidden="1"/>
    <cellStyle name="Note 13" xfId="27211" hidden="1"/>
    <cellStyle name="Note 13" xfId="27286" hidden="1"/>
    <cellStyle name="Note 13" xfId="27364" hidden="1"/>
    <cellStyle name="Note 13" xfId="27548" hidden="1"/>
    <cellStyle name="Note 13" xfId="27623" hidden="1"/>
    <cellStyle name="Note 13" xfId="27701" hidden="1"/>
    <cellStyle name="Note 13" xfId="27885" hidden="1"/>
    <cellStyle name="Note 13" xfId="27960" hidden="1"/>
    <cellStyle name="Note 13" xfId="28063" hidden="1"/>
    <cellStyle name="Note 13" xfId="28138" hidden="1"/>
    <cellStyle name="Note 13" xfId="28213" hidden="1"/>
    <cellStyle name="Note 13" xfId="28291" hidden="1"/>
    <cellStyle name="Note 13" xfId="28877" hidden="1"/>
    <cellStyle name="Note 13" xfId="28952" hidden="1"/>
    <cellStyle name="Note 13" xfId="29031" hidden="1"/>
    <cellStyle name="Note 13" xfId="29099" hidden="1"/>
    <cellStyle name="Note 13" xfId="28628" hidden="1"/>
    <cellStyle name="Note 13" xfId="28529" hidden="1"/>
    <cellStyle name="Note 13" xfId="29472" hidden="1"/>
    <cellStyle name="Note 13" xfId="29547" hidden="1"/>
    <cellStyle name="Note 13" xfId="29625" hidden="1"/>
    <cellStyle name="Note 13" xfId="29679" hidden="1"/>
    <cellStyle name="Note 13" xfId="28578" hidden="1"/>
    <cellStyle name="Note 13" xfId="28736" hidden="1"/>
    <cellStyle name="Note 13" xfId="30004" hidden="1"/>
    <cellStyle name="Note 13" xfId="30079" hidden="1"/>
    <cellStyle name="Note 13" xfId="30157" hidden="1"/>
    <cellStyle name="Note 13" xfId="30341" hidden="1"/>
    <cellStyle name="Note 13" xfId="30416" hidden="1"/>
    <cellStyle name="Note 13" xfId="30494" hidden="1"/>
    <cellStyle name="Note 13" xfId="30678" hidden="1"/>
    <cellStyle name="Note 13" xfId="30753" hidden="1"/>
    <cellStyle name="Note 13" xfId="30855" hidden="1"/>
    <cellStyle name="Note 13" xfId="30930" hidden="1"/>
    <cellStyle name="Note 13" xfId="31005" hidden="1"/>
    <cellStyle name="Note 13" xfId="31083" hidden="1"/>
    <cellStyle name="Note 13" xfId="31669" hidden="1"/>
    <cellStyle name="Note 13" xfId="31744" hidden="1"/>
    <cellStyle name="Note 13" xfId="31823" hidden="1"/>
    <cellStyle name="Note 13" xfId="31891" hidden="1"/>
    <cellStyle name="Note 13" xfId="31420" hidden="1"/>
    <cellStyle name="Note 13" xfId="31321" hidden="1"/>
    <cellStyle name="Note 13" xfId="32264" hidden="1"/>
    <cellStyle name="Note 13" xfId="32339" hidden="1"/>
    <cellStyle name="Note 13" xfId="32417" hidden="1"/>
    <cellStyle name="Note 13" xfId="32471" hidden="1"/>
    <cellStyle name="Note 13" xfId="31370" hidden="1"/>
    <cellStyle name="Note 13" xfId="31528" hidden="1"/>
    <cellStyle name="Note 13" xfId="32796" hidden="1"/>
    <cellStyle name="Note 13" xfId="32871" hidden="1"/>
    <cellStyle name="Note 13" xfId="32949" hidden="1"/>
    <cellStyle name="Note 13" xfId="33133" hidden="1"/>
    <cellStyle name="Note 13" xfId="33208" hidden="1"/>
    <cellStyle name="Note 13" xfId="33286" hidden="1"/>
    <cellStyle name="Note 13" xfId="33470" hidden="1"/>
    <cellStyle name="Note 13" xfId="33545" hidden="1"/>
    <cellStyle name="Note 13" xfId="33646" hidden="1"/>
    <cellStyle name="Note 13" xfId="33721" hidden="1"/>
    <cellStyle name="Note 13" xfId="33796" hidden="1"/>
    <cellStyle name="Note 13" xfId="33874" hidden="1"/>
    <cellStyle name="Note 13" xfId="34460" hidden="1"/>
    <cellStyle name="Note 13" xfId="34535" hidden="1"/>
    <cellStyle name="Note 13" xfId="34614" hidden="1"/>
    <cellStyle name="Note 13" xfId="34682" hidden="1"/>
    <cellStyle name="Note 13" xfId="34211" hidden="1"/>
    <cellStyle name="Note 13" xfId="34112" hidden="1"/>
    <cellStyle name="Note 13" xfId="35055" hidden="1"/>
    <cellStyle name="Note 13" xfId="35130" hidden="1"/>
    <cellStyle name="Note 13" xfId="35208" hidden="1"/>
    <cellStyle name="Note 13" xfId="35262" hidden="1"/>
    <cellStyle name="Note 13" xfId="34161" hidden="1"/>
    <cellStyle name="Note 13" xfId="34319" hidden="1"/>
    <cellStyle name="Note 13" xfId="35587" hidden="1"/>
    <cellStyle name="Note 13" xfId="35662" hidden="1"/>
    <cellStyle name="Note 13" xfId="35740" hidden="1"/>
    <cellStyle name="Note 13" xfId="35924" hidden="1"/>
    <cellStyle name="Note 13" xfId="35999" hidden="1"/>
    <cellStyle name="Note 13" xfId="36077" hidden="1"/>
    <cellStyle name="Note 13" xfId="36261" hidden="1"/>
    <cellStyle name="Note 13" xfId="36336" hidden="1"/>
    <cellStyle name="Note 13" xfId="36438" hidden="1"/>
    <cellStyle name="Note 13" xfId="36513" hidden="1"/>
    <cellStyle name="Note 13" xfId="36588" hidden="1"/>
    <cellStyle name="Note 13" xfId="36666" hidden="1"/>
    <cellStyle name="Note 13" xfId="37252" hidden="1"/>
    <cellStyle name="Note 13" xfId="37327" hidden="1"/>
    <cellStyle name="Note 13" xfId="37406" hidden="1"/>
    <cellStyle name="Note 13" xfId="37474" hidden="1"/>
    <cellStyle name="Note 13" xfId="37003" hidden="1"/>
    <cellStyle name="Note 13" xfId="36904" hidden="1"/>
    <cellStyle name="Note 13" xfId="37847" hidden="1"/>
    <cellStyle name="Note 13" xfId="37922" hidden="1"/>
    <cellStyle name="Note 13" xfId="38000" hidden="1"/>
    <cellStyle name="Note 13" xfId="38054" hidden="1"/>
    <cellStyle name="Note 13" xfId="36953" hidden="1"/>
    <cellStyle name="Note 13" xfId="37111" hidden="1"/>
    <cellStyle name="Note 13" xfId="38379" hidden="1"/>
    <cellStyle name="Note 13" xfId="38454" hidden="1"/>
    <cellStyle name="Note 13" xfId="38532" hidden="1"/>
    <cellStyle name="Note 13" xfId="38716" hidden="1"/>
    <cellStyle name="Note 13" xfId="38791" hidden="1"/>
    <cellStyle name="Note 13" xfId="38869" hidden="1"/>
    <cellStyle name="Note 13" xfId="39053" hidden="1"/>
    <cellStyle name="Note 13" xfId="39128" hidden="1"/>
    <cellStyle name="Note 13" xfId="39230" hidden="1"/>
    <cellStyle name="Note 13" xfId="39305" hidden="1"/>
    <cellStyle name="Note 13" xfId="39380" hidden="1"/>
    <cellStyle name="Note 13" xfId="39458" hidden="1"/>
    <cellStyle name="Note 13" xfId="40044" hidden="1"/>
    <cellStyle name="Note 13" xfId="40119" hidden="1"/>
    <cellStyle name="Note 13" xfId="40198" hidden="1"/>
    <cellStyle name="Note 13" xfId="40266" hidden="1"/>
    <cellStyle name="Note 13" xfId="39795" hidden="1"/>
    <cellStyle name="Note 13" xfId="39696" hidden="1"/>
    <cellStyle name="Note 13" xfId="40639" hidden="1"/>
    <cellStyle name="Note 13" xfId="40714" hidden="1"/>
    <cellStyle name="Note 13" xfId="40792" hidden="1"/>
    <cellStyle name="Note 13" xfId="40846" hidden="1"/>
    <cellStyle name="Note 13" xfId="39745" hidden="1"/>
    <cellStyle name="Note 13" xfId="39903" hidden="1"/>
    <cellStyle name="Note 13" xfId="41171" hidden="1"/>
    <cellStyle name="Note 13" xfId="41246" hidden="1"/>
    <cellStyle name="Note 13" xfId="41324" hidden="1"/>
    <cellStyle name="Note 13" xfId="41508" hidden="1"/>
    <cellStyle name="Note 13" xfId="41583" hidden="1"/>
    <cellStyle name="Note 13" xfId="41661" hidden="1"/>
    <cellStyle name="Note 13" xfId="41845" hidden="1"/>
    <cellStyle name="Note 13" xfId="41920" hidden="1"/>
    <cellStyle name="Note 13" xfId="42020" hidden="1"/>
    <cellStyle name="Note 13" xfId="42095" hidden="1"/>
    <cellStyle name="Note 13" xfId="42170" hidden="1"/>
    <cellStyle name="Note 13" xfId="42248" hidden="1"/>
    <cellStyle name="Note 13" xfId="42834" hidden="1"/>
    <cellStyle name="Note 13" xfId="42909" hidden="1"/>
    <cellStyle name="Note 13" xfId="42988" hidden="1"/>
    <cellStyle name="Note 13" xfId="43056" hidden="1"/>
    <cellStyle name="Note 13" xfId="42585" hidden="1"/>
    <cellStyle name="Note 13" xfId="42486" hidden="1"/>
    <cellStyle name="Note 13" xfId="43429" hidden="1"/>
    <cellStyle name="Note 13" xfId="43504" hidden="1"/>
    <cellStyle name="Note 13" xfId="43582" hidden="1"/>
    <cellStyle name="Note 13" xfId="43636" hidden="1"/>
    <cellStyle name="Note 13" xfId="42535" hidden="1"/>
    <cellStyle name="Note 13" xfId="42693" hidden="1"/>
    <cellStyle name="Note 13" xfId="43961" hidden="1"/>
    <cellStyle name="Note 13" xfId="44036" hidden="1"/>
    <cellStyle name="Note 13" xfId="44114" hidden="1"/>
    <cellStyle name="Note 13" xfId="44298" hidden="1"/>
    <cellStyle name="Note 13" xfId="44373" hidden="1"/>
    <cellStyle name="Note 13" xfId="44451" hidden="1"/>
    <cellStyle name="Note 13" xfId="44635" hidden="1"/>
    <cellStyle name="Note 13" xfId="44710" hidden="1"/>
    <cellStyle name="Note 13" xfId="44812" hidden="1"/>
    <cellStyle name="Note 13" xfId="44887" hidden="1"/>
    <cellStyle name="Note 13" xfId="44962" hidden="1"/>
    <cellStyle name="Note 13" xfId="45040" hidden="1"/>
    <cellStyle name="Note 13" xfId="45626" hidden="1"/>
    <cellStyle name="Note 13" xfId="45701" hidden="1"/>
    <cellStyle name="Note 13" xfId="45780" hidden="1"/>
    <cellStyle name="Note 13" xfId="45848" hidden="1"/>
    <cellStyle name="Note 13" xfId="45377" hidden="1"/>
    <cellStyle name="Note 13" xfId="45278" hidden="1"/>
    <cellStyle name="Note 13" xfId="46221" hidden="1"/>
    <cellStyle name="Note 13" xfId="46296" hidden="1"/>
    <cellStyle name="Note 13" xfId="46374" hidden="1"/>
    <cellStyle name="Note 13" xfId="46428" hidden="1"/>
    <cellStyle name="Note 13" xfId="45327" hidden="1"/>
    <cellStyle name="Note 13" xfId="45485" hidden="1"/>
    <cellStyle name="Note 13" xfId="46753" hidden="1"/>
    <cellStyle name="Note 13" xfId="46828" hidden="1"/>
    <cellStyle name="Note 13" xfId="46906" hidden="1"/>
    <cellStyle name="Note 13" xfId="47090" hidden="1"/>
    <cellStyle name="Note 13" xfId="47165" hidden="1"/>
    <cellStyle name="Note 13" xfId="47243" hidden="1"/>
    <cellStyle name="Note 13" xfId="47427" hidden="1"/>
    <cellStyle name="Note 13" xfId="47502" hidden="1"/>
    <cellStyle name="Note 13" xfId="47604" hidden="1"/>
    <cellStyle name="Note 13" xfId="47679" hidden="1"/>
    <cellStyle name="Note 13" xfId="47754" hidden="1"/>
    <cellStyle name="Note 13" xfId="47832" hidden="1"/>
    <cellStyle name="Note 13" xfId="48418" hidden="1"/>
    <cellStyle name="Note 13" xfId="48493" hidden="1"/>
    <cellStyle name="Note 13" xfId="48572" hidden="1"/>
    <cellStyle name="Note 13" xfId="48640" hidden="1"/>
    <cellStyle name="Note 13" xfId="48169" hidden="1"/>
    <cellStyle name="Note 13" xfId="48070" hidden="1"/>
    <cellStyle name="Note 13" xfId="49013" hidden="1"/>
    <cellStyle name="Note 13" xfId="49088" hidden="1"/>
    <cellStyle name="Note 13" xfId="49166" hidden="1"/>
    <cellStyle name="Note 13" xfId="49220" hidden="1"/>
    <cellStyle name="Note 13" xfId="48119" hidden="1"/>
    <cellStyle name="Note 13" xfId="48277" hidden="1"/>
    <cellStyle name="Note 13" xfId="49545" hidden="1"/>
    <cellStyle name="Note 13" xfId="49620" hidden="1"/>
    <cellStyle name="Note 13" xfId="49698" hidden="1"/>
    <cellStyle name="Note 13" xfId="49882" hidden="1"/>
    <cellStyle name="Note 13" xfId="49957" hidden="1"/>
    <cellStyle name="Note 13" xfId="50035" hidden="1"/>
    <cellStyle name="Note 13" xfId="50219" hidden="1"/>
    <cellStyle name="Note 13" xfId="50294" hidden="1"/>
    <cellStyle name="Note 13" xfId="50394" hidden="1"/>
    <cellStyle name="Note 13" xfId="50469" hidden="1"/>
    <cellStyle name="Note 13" xfId="50544" hidden="1"/>
    <cellStyle name="Note 13" xfId="50622" hidden="1"/>
    <cellStyle name="Note 13" xfId="51208" hidden="1"/>
    <cellStyle name="Note 13" xfId="51283" hidden="1"/>
    <cellStyle name="Note 13" xfId="51362" hidden="1"/>
    <cellStyle name="Note 13" xfId="51430" hidden="1"/>
    <cellStyle name="Note 13" xfId="50959" hidden="1"/>
    <cellStyle name="Note 13" xfId="50860" hidden="1"/>
    <cellStyle name="Note 13" xfId="51803" hidden="1"/>
    <cellStyle name="Note 13" xfId="51878" hidden="1"/>
    <cellStyle name="Note 13" xfId="51956" hidden="1"/>
    <cellStyle name="Note 13" xfId="52010" hidden="1"/>
    <cellStyle name="Note 13" xfId="50909" hidden="1"/>
    <cellStyle name="Note 13" xfId="51067" hidden="1"/>
    <cellStyle name="Note 13" xfId="52335" hidden="1"/>
    <cellStyle name="Note 13" xfId="52410" hidden="1"/>
    <cellStyle name="Note 13" xfId="52488" hidden="1"/>
    <cellStyle name="Note 13" xfId="52672" hidden="1"/>
    <cellStyle name="Note 13" xfId="52747" hidden="1"/>
    <cellStyle name="Note 13" xfId="52825" hidden="1"/>
    <cellStyle name="Note 13" xfId="53009" hidden="1"/>
    <cellStyle name="Note 13" xfId="53084" hidden="1"/>
    <cellStyle name="Note 13" xfId="53186" hidden="1"/>
    <cellStyle name="Note 13" xfId="53261" hidden="1"/>
    <cellStyle name="Note 13" xfId="53336" hidden="1"/>
    <cellStyle name="Note 13" xfId="53414" hidden="1"/>
    <cellStyle name="Note 13" xfId="54000" hidden="1"/>
    <cellStyle name="Note 13" xfId="54075" hidden="1"/>
    <cellStyle name="Note 13" xfId="54154" hidden="1"/>
    <cellStyle name="Note 13" xfId="54222" hidden="1"/>
    <cellStyle name="Note 13" xfId="53751" hidden="1"/>
    <cellStyle name="Note 13" xfId="53652" hidden="1"/>
    <cellStyle name="Note 13" xfId="54595" hidden="1"/>
    <cellStyle name="Note 13" xfId="54670" hidden="1"/>
    <cellStyle name="Note 13" xfId="54748" hidden="1"/>
    <cellStyle name="Note 13" xfId="54802" hidden="1"/>
    <cellStyle name="Note 13" xfId="53701" hidden="1"/>
    <cellStyle name="Note 13" xfId="53859" hidden="1"/>
    <cellStyle name="Note 13" xfId="55127" hidden="1"/>
    <cellStyle name="Note 13" xfId="55202" hidden="1"/>
    <cellStyle name="Note 13" xfId="55280" hidden="1"/>
    <cellStyle name="Note 13" xfId="55464" hidden="1"/>
    <cellStyle name="Note 13" xfId="55539" hidden="1"/>
    <cellStyle name="Note 13" xfId="55617" hidden="1"/>
    <cellStyle name="Note 13" xfId="55801" hidden="1"/>
    <cellStyle name="Note 13" xfId="55876" hidden="1"/>
    <cellStyle name="Note 13" xfId="55978" hidden="1"/>
    <cellStyle name="Note 13" xfId="56053" hidden="1"/>
    <cellStyle name="Note 13" xfId="56128" hidden="1"/>
    <cellStyle name="Note 13" xfId="56206" hidden="1"/>
    <cellStyle name="Note 13" xfId="56792" hidden="1"/>
    <cellStyle name="Note 13" xfId="56867" hidden="1"/>
    <cellStyle name="Note 13" xfId="56946" hidden="1"/>
    <cellStyle name="Note 13" xfId="57014" hidden="1"/>
    <cellStyle name="Note 13" xfId="56543" hidden="1"/>
    <cellStyle name="Note 13" xfId="56444" hidden="1"/>
    <cellStyle name="Note 13" xfId="57387" hidden="1"/>
    <cellStyle name="Note 13" xfId="57462" hidden="1"/>
    <cellStyle name="Note 13" xfId="57540" hidden="1"/>
    <cellStyle name="Note 13" xfId="57594" hidden="1"/>
    <cellStyle name="Note 13" xfId="56493" hidden="1"/>
    <cellStyle name="Note 13" xfId="56651" hidden="1"/>
    <cellStyle name="Note 13" xfId="57919" hidden="1"/>
    <cellStyle name="Note 13" xfId="57994" hidden="1"/>
    <cellStyle name="Note 13" xfId="58072" hidden="1"/>
    <cellStyle name="Note 13" xfId="58256" hidden="1"/>
    <cellStyle name="Note 13" xfId="58331" hidden="1"/>
    <cellStyle name="Note 13" xfId="58409" hidden="1"/>
    <cellStyle name="Note 13" xfId="58593" hidden="1"/>
    <cellStyle name="Note 13" xfId="58668" hidden="1"/>
    <cellStyle name="Note 14" xfId="440" hidden="1"/>
    <cellStyle name="Note 14" xfId="603" hidden="1"/>
    <cellStyle name="Note 14" xfId="1967" hidden="1"/>
    <cellStyle name="Note 14" xfId="2283" hidden="1"/>
    <cellStyle name="Note 14" xfId="3067" hidden="1"/>
    <cellStyle name="Note 14" xfId="3382" hidden="1"/>
    <cellStyle name="Note 14" xfId="4045" hidden="1"/>
    <cellStyle name="Note 14" xfId="4678" hidden="1"/>
    <cellStyle name="Note 14" xfId="5772" hidden="1"/>
    <cellStyle name="Note 14" xfId="5887" hidden="1"/>
    <cellStyle name="Note 14" xfId="6610" hidden="1"/>
    <cellStyle name="Note 14" xfId="6783" hidden="1"/>
    <cellStyle name="Note 14" xfId="7176" hidden="1"/>
    <cellStyle name="Note 14" xfId="7324" hidden="1"/>
    <cellStyle name="Note 14" xfId="7662" hidden="1"/>
    <cellStyle name="Note 14" xfId="7999" hidden="1"/>
    <cellStyle name="Note 14" xfId="8564" hidden="1"/>
    <cellStyle name="Note 14" xfId="8679" hidden="1"/>
    <cellStyle name="Note 14" xfId="9402" hidden="1"/>
    <cellStyle name="Note 14" xfId="9575" hidden="1"/>
    <cellStyle name="Note 14" xfId="9968" hidden="1"/>
    <cellStyle name="Note 14" xfId="10116" hidden="1"/>
    <cellStyle name="Note 14" xfId="10454" hidden="1"/>
    <cellStyle name="Note 14" xfId="10791" hidden="1"/>
    <cellStyle name="Note 14" xfId="5132" hidden="1"/>
    <cellStyle name="Note 14" xfId="4879" hidden="1"/>
    <cellStyle name="Note 14" xfId="3376" hidden="1"/>
    <cellStyle name="Note 14" xfId="3052" hidden="1"/>
    <cellStyle name="Note 14" xfId="2251" hidden="1"/>
    <cellStyle name="Note 14" xfId="1934" hidden="1"/>
    <cellStyle name="Note 14" xfId="1079" hidden="1"/>
    <cellStyle name="Note 14" xfId="370" hidden="1"/>
    <cellStyle name="Note 14" xfId="11508" hidden="1"/>
    <cellStyle name="Note 14" xfId="11623" hidden="1"/>
    <cellStyle name="Note 14" xfId="12346" hidden="1"/>
    <cellStyle name="Note 14" xfId="12519" hidden="1"/>
    <cellStyle name="Note 14" xfId="12912" hidden="1"/>
    <cellStyle name="Note 14" xfId="13060" hidden="1"/>
    <cellStyle name="Note 14" xfId="13398" hidden="1"/>
    <cellStyle name="Note 14" xfId="13735" hidden="1"/>
    <cellStyle name="Note 14" xfId="14300" hidden="1"/>
    <cellStyle name="Note 14" xfId="14415" hidden="1"/>
    <cellStyle name="Note 14" xfId="15138" hidden="1"/>
    <cellStyle name="Note 14" xfId="15311" hidden="1"/>
    <cellStyle name="Note 14" xfId="15704" hidden="1"/>
    <cellStyle name="Note 14" xfId="15852" hidden="1"/>
    <cellStyle name="Note 14" xfId="16190" hidden="1"/>
    <cellStyle name="Note 14" xfId="16527" hidden="1"/>
    <cellStyle name="Note 14" xfId="17133" hidden="1"/>
    <cellStyle name="Note 14" xfId="17248" hidden="1"/>
    <cellStyle name="Note 14" xfId="17971" hidden="1"/>
    <cellStyle name="Note 14" xfId="18144" hidden="1"/>
    <cellStyle name="Note 14" xfId="18537" hidden="1"/>
    <cellStyle name="Note 14" xfId="18685" hidden="1"/>
    <cellStyle name="Note 14" xfId="19023" hidden="1"/>
    <cellStyle name="Note 14" xfId="19360" hidden="1"/>
    <cellStyle name="Note 14" xfId="19926" hidden="1"/>
    <cellStyle name="Note 14" xfId="20041" hidden="1"/>
    <cellStyle name="Note 14" xfId="20764" hidden="1"/>
    <cellStyle name="Note 14" xfId="20937" hidden="1"/>
    <cellStyle name="Note 14" xfId="21330" hidden="1"/>
    <cellStyle name="Note 14" xfId="21478" hidden="1"/>
    <cellStyle name="Note 14" xfId="21816" hidden="1"/>
    <cellStyle name="Note 14" xfId="22153" hidden="1"/>
    <cellStyle name="Note 14" xfId="22718" hidden="1"/>
    <cellStyle name="Note 14" xfId="22833" hidden="1"/>
    <cellStyle name="Note 14" xfId="23556" hidden="1"/>
    <cellStyle name="Note 14" xfId="23729" hidden="1"/>
    <cellStyle name="Note 14" xfId="24122" hidden="1"/>
    <cellStyle name="Note 14" xfId="24270" hidden="1"/>
    <cellStyle name="Note 14" xfId="24608" hidden="1"/>
    <cellStyle name="Note 14" xfId="24945" hidden="1"/>
    <cellStyle name="Note 14" xfId="25511" hidden="1"/>
    <cellStyle name="Note 14" xfId="25626" hidden="1"/>
    <cellStyle name="Note 14" xfId="26349" hidden="1"/>
    <cellStyle name="Note 14" xfId="26522" hidden="1"/>
    <cellStyle name="Note 14" xfId="26915" hidden="1"/>
    <cellStyle name="Note 14" xfId="27063" hidden="1"/>
    <cellStyle name="Note 14" xfId="27401" hidden="1"/>
    <cellStyle name="Note 14" xfId="27738" hidden="1"/>
    <cellStyle name="Note 14" xfId="28304" hidden="1"/>
    <cellStyle name="Note 14" xfId="28419" hidden="1"/>
    <cellStyle name="Note 14" xfId="29142" hidden="1"/>
    <cellStyle name="Note 14" xfId="29315" hidden="1"/>
    <cellStyle name="Note 14" xfId="29708" hidden="1"/>
    <cellStyle name="Note 14" xfId="29856" hidden="1"/>
    <cellStyle name="Note 14" xfId="30194" hidden="1"/>
    <cellStyle name="Note 14" xfId="30531" hidden="1"/>
    <cellStyle name="Note 14" xfId="31096" hidden="1"/>
    <cellStyle name="Note 14" xfId="31211" hidden="1"/>
    <cellStyle name="Note 14" xfId="31934" hidden="1"/>
    <cellStyle name="Note 14" xfId="32107" hidden="1"/>
    <cellStyle name="Note 14" xfId="32500" hidden="1"/>
    <cellStyle name="Note 14" xfId="32648" hidden="1"/>
    <cellStyle name="Note 14" xfId="32986" hidden="1"/>
    <cellStyle name="Note 14" xfId="33323" hidden="1"/>
    <cellStyle name="Note 14" xfId="33887" hidden="1"/>
    <cellStyle name="Note 14" xfId="34002" hidden="1"/>
    <cellStyle name="Note 14" xfId="34725" hidden="1"/>
    <cellStyle name="Note 14" xfId="34898" hidden="1"/>
    <cellStyle name="Note 14" xfId="35291" hidden="1"/>
    <cellStyle name="Note 14" xfId="35439" hidden="1"/>
    <cellStyle name="Note 14" xfId="35777" hidden="1"/>
    <cellStyle name="Note 14" xfId="36114" hidden="1"/>
    <cellStyle name="Note 14" xfId="36679" hidden="1"/>
    <cellStyle name="Note 14" xfId="36794" hidden="1"/>
    <cellStyle name="Note 14" xfId="37517" hidden="1"/>
    <cellStyle name="Note 14" xfId="37690" hidden="1"/>
    <cellStyle name="Note 14" xfId="38083" hidden="1"/>
    <cellStyle name="Note 14" xfId="38231" hidden="1"/>
    <cellStyle name="Note 14" xfId="38569" hidden="1"/>
    <cellStyle name="Note 14" xfId="38906" hidden="1"/>
    <cellStyle name="Note 14" xfId="39471" hidden="1"/>
    <cellStyle name="Note 14" xfId="39586" hidden="1"/>
    <cellStyle name="Note 14" xfId="40309" hidden="1"/>
    <cellStyle name="Note 14" xfId="40482" hidden="1"/>
    <cellStyle name="Note 14" xfId="40875" hidden="1"/>
    <cellStyle name="Note 14" xfId="41023" hidden="1"/>
    <cellStyle name="Note 14" xfId="41361" hidden="1"/>
    <cellStyle name="Note 14" xfId="41698" hidden="1"/>
    <cellStyle name="Note 14" xfId="42261" hidden="1"/>
    <cellStyle name="Note 14" xfId="42376" hidden="1"/>
    <cellStyle name="Note 14" xfId="43099" hidden="1"/>
    <cellStyle name="Note 14" xfId="43272" hidden="1"/>
    <cellStyle name="Note 14" xfId="43665" hidden="1"/>
    <cellStyle name="Note 14" xfId="43813" hidden="1"/>
    <cellStyle name="Note 14" xfId="44151" hidden="1"/>
    <cellStyle name="Note 14" xfId="44488" hidden="1"/>
    <cellStyle name="Note 14" xfId="45053" hidden="1"/>
    <cellStyle name="Note 14" xfId="45168" hidden="1"/>
    <cellStyle name="Note 14" xfId="45891" hidden="1"/>
    <cellStyle name="Note 14" xfId="46064" hidden="1"/>
    <cellStyle name="Note 14" xfId="46457" hidden="1"/>
    <cellStyle name="Note 14" xfId="46605" hidden="1"/>
    <cellStyle name="Note 14" xfId="46943" hidden="1"/>
    <cellStyle name="Note 14" xfId="47280" hidden="1"/>
    <cellStyle name="Note 14" xfId="47845" hidden="1"/>
    <cellStyle name="Note 14" xfId="47960" hidden="1"/>
    <cellStyle name="Note 14" xfId="48683" hidden="1"/>
    <cellStyle name="Note 14" xfId="48856" hidden="1"/>
    <cellStyle name="Note 14" xfId="49249" hidden="1"/>
    <cellStyle name="Note 14" xfId="49397" hidden="1"/>
    <cellStyle name="Note 14" xfId="49735" hidden="1"/>
    <cellStyle name="Note 14" xfId="50072" hidden="1"/>
    <cellStyle name="Note 14" xfId="50635" hidden="1"/>
    <cellStyle name="Note 14" xfId="50750" hidden="1"/>
    <cellStyle name="Note 14" xfId="51473" hidden="1"/>
    <cellStyle name="Note 14" xfId="51646" hidden="1"/>
    <cellStyle name="Note 14" xfId="52039" hidden="1"/>
    <cellStyle name="Note 14" xfId="52187" hidden="1"/>
    <cellStyle name="Note 14" xfId="52525" hidden="1"/>
    <cellStyle name="Note 14" xfId="52862" hidden="1"/>
    <cellStyle name="Note 14" xfId="53427" hidden="1"/>
    <cellStyle name="Note 14" xfId="53542" hidden="1"/>
    <cellStyle name="Note 14" xfId="54265" hidden="1"/>
    <cellStyle name="Note 14" xfId="54438" hidden="1"/>
    <cellStyle name="Note 14" xfId="54831" hidden="1"/>
    <cellStyle name="Note 14" xfId="54979" hidden="1"/>
    <cellStyle name="Note 14" xfId="55317" hidden="1"/>
    <cellStyle name="Note 14" xfId="55654" hidden="1"/>
    <cellStyle name="Note 14" xfId="56219" hidden="1"/>
    <cellStyle name="Note 14" xfId="56334" hidden="1"/>
    <cellStyle name="Note 14" xfId="57057" hidden="1"/>
    <cellStyle name="Note 14" xfId="57230" hidden="1"/>
    <cellStyle name="Note 14" xfId="57623" hidden="1"/>
    <cellStyle name="Note 14" xfId="57771" hidden="1"/>
    <cellStyle name="Note 14" xfId="58109" hidden="1"/>
    <cellStyle name="Note 14" xfId="58446" hidden="1"/>
    <cellStyle name="Note 5 2 5 3 2" xfId="514" hidden="1"/>
    <cellStyle name="Note 5 2 5 3 2" xfId="681" hidden="1"/>
    <cellStyle name="Note 5 2 5 3 2" xfId="2041" hidden="1"/>
    <cellStyle name="Note 5 2 5 3 2" xfId="2357" hidden="1"/>
    <cellStyle name="Note 5 2 5 3 2" xfId="3141" hidden="1"/>
    <cellStyle name="Note 5 2 5 3 2" xfId="3456" hidden="1"/>
    <cellStyle name="Note 5 2 5 3 2" xfId="4119" hidden="1"/>
    <cellStyle name="Note 5 2 5 3 2" xfId="4752" hidden="1"/>
    <cellStyle name="Note 5 2 5 3 2" xfId="5846" hidden="1"/>
    <cellStyle name="Note 5 2 5 3 2" xfId="5961" hidden="1"/>
    <cellStyle name="Note 5 2 5 3 2" xfId="6684" hidden="1"/>
    <cellStyle name="Note 5 2 5 3 2" xfId="6857" hidden="1"/>
    <cellStyle name="Note 5 2 5 3 2" xfId="7250" hidden="1"/>
    <cellStyle name="Note 5 2 5 3 2" xfId="7398" hidden="1"/>
    <cellStyle name="Note 5 2 5 3 2" xfId="7736" hidden="1"/>
    <cellStyle name="Note 5 2 5 3 2" xfId="8073" hidden="1"/>
    <cellStyle name="Note 5 2 5 3 2" xfId="8638" hidden="1"/>
    <cellStyle name="Note 5 2 5 3 2" xfId="8753" hidden="1"/>
    <cellStyle name="Note 5 2 5 3 2" xfId="9476" hidden="1"/>
    <cellStyle name="Note 5 2 5 3 2" xfId="9649" hidden="1"/>
    <cellStyle name="Note 5 2 5 3 2" xfId="10042" hidden="1"/>
    <cellStyle name="Note 5 2 5 3 2" xfId="10190" hidden="1"/>
    <cellStyle name="Note 5 2 5 3 2" xfId="10528" hidden="1"/>
    <cellStyle name="Note 5 2 5 3 2" xfId="10865" hidden="1"/>
    <cellStyle name="Note 5 2 5 3 2" xfId="5056" hidden="1"/>
    <cellStyle name="Note 5 2 5 3 2" xfId="4805" hidden="1"/>
    <cellStyle name="Note 5 2 5 3 2" xfId="3301" hidden="1"/>
    <cellStyle name="Note 5 2 5 3 2" xfId="2977" hidden="1"/>
    <cellStyle name="Note 5 2 5 3 2" xfId="2175" hidden="1"/>
    <cellStyle name="Note 5 2 5 3 2" xfId="1859" hidden="1"/>
    <cellStyle name="Note 5 2 5 3 2" xfId="990" hidden="1"/>
    <cellStyle name="Note 5 2 5 3 2" xfId="259" hidden="1"/>
    <cellStyle name="Note 5 2 5 3 2" xfId="11582" hidden="1"/>
    <cellStyle name="Note 5 2 5 3 2" xfId="11697" hidden="1"/>
    <cellStyle name="Note 5 2 5 3 2" xfId="12420" hidden="1"/>
    <cellStyle name="Note 5 2 5 3 2" xfId="12593" hidden="1"/>
    <cellStyle name="Note 5 2 5 3 2" xfId="12986" hidden="1"/>
    <cellStyle name="Note 5 2 5 3 2" xfId="13134" hidden="1"/>
    <cellStyle name="Note 5 2 5 3 2" xfId="13472" hidden="1"/>
    <cellStyle name="Note 5 2 5 3 2" xfId="13809" hidden="1"/>
    <cellStyle name="Note 5 2 5 3 2" xfId="14374" hidden="1"/>
    <cellStyle name="Note 5 2 5 3 2" xfId="14489" hidden="1"/>
    <cellStyle name="Note 5 2 5 3 2" xfId="15212" hidden="1"/>
    <cellStyle name="Note 5 2 5 3 2" xfId="15385" hidden="1"/>
    <cellStyle name="Note 5 2 5 3 2" xfId="15778" hidden="1"/>
    <cellStyle name="Note 5 2 5 3 2" xfId="15926" hidden="1"/>
    <cellStyle name="Note 5 2 5 3 2" xfId="16264" hidden="1"/>
    <cellStyle name="Note 5 2 5 3 2" xfId="16601" hidden="1"/>
    <cellStyle name="Note 5 2 5 3 2" xfId="17207" hidden="1"/>
    <cellStyle name="Note 5 2 5 3 2" xfId="17322" hidden="1"/>
    <cellStyle name="Note 5 2 5 3 2" xfId="18045" hidden="1"/>
    <cellStyle name="Note 5 2 5 3 2" xfId="18218" hidden="1"/>
    <cellStyle name="Note 5 2 5 3 2" xfId="18611" hidden="1"/>
    <cellStyle name="Note 5 2 5 3 2" xfId="18759" hidden="1"/>
    <cellStyle name="Note 5 2 5 3 2" xfId="19097" hidden="1"/>
    <cellStyle name="Note 5 2 5 3 2" xfId="19434" hidden="1"/>
    <cellStyle name="Note 5 2 5 3 2" xfId="20000" hidden="1"/>
    <cellStyle name="Note 5 2 5 3 2" xfId="20115" hidden="1"/>
    <cellStyle name="Note 5 2 5 3 2" xfId="20838" hidden="1"/>
    <cellStyle name="Note 5 2 5 3 2" xfId="21011" hidden="1"/>
    <cellStyle name="Note 5 2 5 3 2" xfId="21404" hidden="1"/>
    <cellStyle name="Note 5 2 5 3 2" xfId="21552" hidden="1"/>
    <cellStyle name="Note 5 2 5 3 2" xfId="21890" hidden="1"/>
    <cellStyle name="Note 5 2 5 3 2" xfId="22227" hidden="1"/>
    <cellStyle name="Note 5 2 5 3 2" xfId="22792" hidden="1"/>
    <cellStyle name="Note 5 2 5 3 2" xfId="22907" hidden="1"/>
    <cellStyle name="Note 5 2 5 3 2" xfId="23630" hidden="1"/>
    <cellStyle name="Note 5 2 5 3 2" xfId="23803" hidden="1"/>
    <cellStyle name="Note 5 2 5 3 2" xfId="24196" hidden="1"/>
    <cellStyle name="Note 5 2 5 3 2" xfId="24344" hidden="1"/>
    <cellStyle name="Note 5 2 5 3 2" xfId="24682" hidden="1"/>
    <cellStyle name="Note 5 2 5 3 2" xfId="25019" hidden="1"/>
    <cellStyle name="Note 5 2 5 3 2" xfId="25585" hidden="1"/>
    <cellStyle name="Note 5 2 5 3 2" xfId="25700" hidden="1"/>
    <cellStyle name="Note 5 2 5 3 2" xfId="26423" hidden="1"/>
    <cellStyle name="Note 5 2 5 3 2" xfId="26596" hidden="1"/>
    <cellStyle name="Note 5 2 5 3 2" xfId="26989" hidden="1"/>
    <cellStyle name="Note 5 2 5 3 2" xfId="27137" hidden="1"/>
    <cellStyle name="Note 5 2 5 3 2" xfId="27475" hidden="1"/>
    <cellStyle name="Note 5 2 5 3 2" xfId="27812" hidden="1"/>
    <cellStyle name="Note 5 2 5 3 2" xfId="28378" hidden="1"/>
    <cellStyle name="Note 5 2 5 3 2" xfId="28493" hidden="1"/>
    <cellStyle name="Note 5 2 5 3 2" xfId="29216" hidden="1"/>
    <cellStyle name="Note 5 2 5 3 2" xfId="29389" hidden="1"/>
    <cellStyle name="Note 5 2 5 3 2" xfId="29782" hidden="1"/>
    <cellStyle name="Note 5 2 5 3 2" xfId="29930" hidden="1"/>
    <cellStyle name="Note 5 2 5 3 2" xfId="30268" hidden="1"/>
    <cellStyle name="Note 5 2 5 3 2" xfId="30605" hidden="1"/>
    <cellStyle name="Note 5 2 5 3 2" xfId="31170" hidden="1"/>
    <cellStyle name="Note 5 2 5 3 2" xfId="31285" hidden="1"/>
    <cellStyle name="Note 5 2 5 3 2" xfId="32008" hidden="1"/>
    <cellStyle name="Note 5 2 5 3 2" xfId="32181" hidden="1"/>
    <cellStyle name="Note 5 2 5 3 2" xfId="32574" hidden="1"/>
    <cellStyle name="Note 5 2 5 3 2" xfId="32722" hidden="1"/>
    <cellStyle name="Note 5 2 5 3 2" xfId="33060" hidden="1"/>
    <cellStyle name="Note 5 2 5 3 2" xfId="33397" hidden="1"/>
    <cellStyle name="Note 5 2 5 3 2" xfId="33961" hidden="1"/>
    <cellStyle name="Note 5 2 5 3 2" xfId="34076" hidden="1"/>
    <cellStyle name="Note 5 2 5 3 2" xfId="34799" hidden="1"/>
    <cellStyle name="Note 5 2 5 3 2" xfId="34972" hidden="1"/>
    <cellStyle name="Note 5 2 5 3 2" xfId="35365" hidden="1"/>
    <cellStyle name="Note 5 2 5 3 2" xfId="35513" hidden="1"/>
    <cellStyle name="Note 5 2 5 3 2" xfId="35851" hidden="1"/>
    <cellStyle name="Note 5 2 5 3 2" xfId="36188" hidden="1"/>
    <cellStyle name="Note 5 2 5 3 2" xfId="36753" hidden="1"/>
    <cellStyle name="Note 5 2 5 3 2" xfId="36868" hidden="1"/>
    <cellStyle name="Note 5 2 5 3 2" xfId="37591" hidden="1"/>
    <cellStyle name="Note 5 2 5 3 2" xfId="37764" hidden="1"/>
    <cellStyle name="Note 5 2 5 3 2" xfId="38157" hidden="1"/>
    <cellStyle name="Note 5 2 5 3 2" xfId="38305" hidden="1"/>
    <cellStyle name="Note 5 2 5 3 2" xfId="38643" hidden="1"/>
    <cellStyle name="Note 5 2 5 3 2" xfId="38980" hidden="1"/>
    <cellStyle name="Note 5 2 5 3 2" xfId="39545" hidden="1"/>
    <cellStyle name="Note 5 2 5 3 2" xfId="39660" hidden="1"/>
    <cellStyle name="Note 5 2 5 3 2" xfId="40383" hidden="1"/>
    <cellStyle name="Note 5 2 5 3 2" xfId="40556" hidden="1"/>
    <cellStyle name="Note 5 2 5 3 2" xfId="40949" hidden="1"/>
    <cellStyle name="Note 5 2 5 3 2" xfId="41097" hidden="1"/>
    <cellStyle name="Note 5 2 5 3 2" xfId="41435" hidden="1"/>
    <cellStyle name="Note 5 2 5 3 2" xfId="41772" hidden="1"/>
    <cellStyle name="Note 5 2 5 3 2" xfId="42335" hidden="1"/>
    <cellStyle name="Note 5 2 5 3 2" xfId="42450" hidden="1"/>
    <cellStyle name="Note 5 2 5 3 2" xfId="43173" hidden="1"/>
    <cellStyle name="Note 5 2 5 3 2" xfId="43346" hidden="1"/>
    <cellStyle name="Note 5 2 5 3 2" xfId="43739" hidden="1"/>
    <cellStyle name="Note 5 2 5 3 2" xfId="43887" hidden="1"/>
    <cellStyle name="Note 5 2 5 3 2" xfId="44225" hidden="1"/>
    <cellStyle name="Note 5 2 5 3 2" xfId="44562" hidden="1"/>
    <cellStyle name="Note 5 2 5 3 2" xfId="45127" hidden="1"/>
    <cellStyle name="Note 5 2 5 3 2" xfId="45242" hidden="1"/>
    <cellStyle name="Note 5 2 5 3 2" xfId="45965" hidden="1"/>
    <cellStyle name="Note 5 2 5 3 2" xfId="46138" hidden="1"/>
    <cellStyle name="Note 5 2 5 3 2" xfId="46531" hidden="1"/>
    <cellStyle name="Note 5 2 5 3 2" xfId="46679" hidden="1"/>
    <cellStyle name="Note 5 2 5 3 2" xfId="47017" hidden="1"/>
    <cellStyle name="Note 5 2 5 3 2" xfId="47354" hidden="1"/>
    <cellStyle name="Note 5 2 5 3 2" xfId="47919" hidden="1"/>
    <cellStyle name="Note 5 2 5 3 2" xfId="48034" hidden="1"/>
    <cellStyle name="Note 5 2 5 3 2" xfId="48757" hidden="1"/>
    <cellStyle name="Note 5 2 5 3 2" xfId="48930" hidden="1"/>
    <cellStyle name="Note 5 2 5 3 2" xfId="49323" hidden="1"/>
    <cellStyle name="Note 5 2 5 3 2" xfId="49471" hidden="1"/>
    <cellStyle name="Note 5 2 5 3 2" xfId="49809" hidden="1"/>
    <cellStyle name="Note 5 2 5 3 2" xfId="50146" hidden="1"/>
    <cellStyle name="Note 5 2 5 3 2" xfId="50709" hidden="1"/>
    <cellStyle name="Note 5 2 5 3 2" xfId="50824" hidden="1"/>
    <cellStyle name="Note 5 2 5 3 2" xfId="51547" hidden="1"/>
    <cellStyle name="Note 5 2 5 3 2" xfId="51720" hidden="1"/>
    <cellStyle name="Note 5 2 5 3 2" xfId="52113" hidden="1"/>
    <cellStyle name="Note 5 2 5 3 2" xfId="52261" hidden="1"/>
    <cellStyle name="Note 5 2 5 3 2" xfId="52599" hidden="1"/>
    <cellStyle name="Note 5 2 5 3 2" xfId="52936" hidden="1"/>
    <cellStyle name="Note 5 2 5 3 2" xfId="53501" hidden="1"/>
    <cellStyle name="Note 5 2 5 3 2" xfId="53616" hidden="1"/>
    <cellStyle name="Note 5 2 5 3 2" xfId="54339" hidden="1"/>
    <cellStyle name="Note 5 2 5 3 2" xfId="54512" hidden="1"/>
    <cellStyle name="Note 5 2 5 3 2" xfId="54905" hidden="1"/>
    <cellStyle name="Note 5 2 5 3 2" xfId="55053" hidden="1"/>
    <cellStyle name="Note 5 2 5 3 2" xfId="55391" hidden="1"/>
    <cellStyle name="Note 5 2 5 3 2" xfId="55728" hidden="1"/>
    <cellStyle name="Note 5 2 5 3 2" xfId="56293" hidden="1"/>
    <cellStyle name="Note 5 2 5 3 2" xfId="56408" hidden="1"/>
    <cellStyle name="Note 5 2 5 3 2" xfId="57131" hidden="1"/>
    <cellStyle name="Note 5 2 5 3 2" xfId="57304" hidden="1"/>
    <cellStyle name="Note 5 2 5 3 2" xfId="57697" hidden="1"/>
    <cellStyle name="Note 5 2 5 3 2" xfId="57845" hidden="1"/>
    <cellStyle name="Note 5 2 5 3 2" xfId="58183" hidden="1"/>
    <cellStyle name="Note 5 2 5 3 2" xfId="58520" hidden="1"/>
    <cellStyle name="Note 5 6 3 2" xfId="513" hidden="1"/>
    <cellStyle name="Note 5 6 3 2" xfId="680" hidden="1"/>
    <cellStyle name="Note 5 6 3 2" xfId="2040" hidden="1"/>
    <cellStyle name="Note 5 6 3 2" xfId="2356" hidden="1"/>
    <cellStyle name="Note 5 6 3 2" xfId="3140" hidden="1"/>
    <cellStyle name="Note 5 6 3 2" xfId="3455" hidden="1"/>
    <cellStyle name="Note 5 6 3 2" xfId="4118" hidden="1"/>
    <cellStyle name="Note 5 6 3 2" xfId="4751" hidden="1"/>
    <cellStyle name="Note 5 6 3 2" xfId="5845" hidden="1"/>
    <cellStyle name="Note 5 6 3 2" xfId="5960" hidden="1"/>
    <cellStyle name="Note 5 6 3 2" xfId="6683" hidden="1"/>
    <cellStyle name="Note 5 6 3 2" xfId="6856" hidden="1"/>
    <cellStyle name="Note 5 6 3 2" xfId="7249" hidden="1"/>
    <cellStyle name="Note 5 6 3 2" xfId="7397" hidden="1"/>
    <cellStyle name="Note 5 6 3 2" xfId="7735" hidden="1"/>
    <cellStyle name="Note 5 6 3 2" xfId="8072" hidden="1"/>
    <cellStyle name="Note 5 6 3 2" xfId="8637" hidden="1"/>
    <cellStyle name="Note 5 6 3 2" xfId="8752" hidden="1"/>
    <cellStyle name="Note 5 6 3 2" xfId="9475" hidden="1"/>
    <cellStyle name="Note 5 6 3 2" xfId="9648" hidden="1"/>
    <cellStyle name="Note 5 6 3 2" xfId="10041" hidden="1"/>
    <cellStyle name="Note 5 6 3 2" xfId="10189" hidden="1"/>
    <cellStyle name="Note 5 6 3 2" xfId="10527" hidden="1"/>
    <cellStyle name="Note 5 6 3 2" xfId="10864" hidden="1"/>
    <cellStyle name="Note 5 6 3 2" xfId="5057" hidden="1"/>
    <cellStyle name="Note 5 6 3 2" xfId="4806" hidden="1"/>
    <cellStyle name="Note 5 6 3 2" xfId="3302" hidden="1"/>
    <cellStyle name="Note 5 6 3 2" xfId="2978" hidden="1"/>
    <cellStyle name="Note 5 6 3 2" xfId="2176" hidden="1"/>
    <cellStyle name="Note 5 6 3 2" xfId="1860" hidden="1"/>
    <cellStyle name="Note 5 6 3 2" xfId="991" hidden="1"/>
    <cellStyle name="Note 5 6 3 2" xfId="260" hidden="1"/>
    <cellStyle name="Note 5 6 3 2" xfId="11581" hidden="1"/>
    <cellStyle name="Note 5 6 3 2" xfId="11696" hidden="1"/>
    <cellStyle name="Note 5 6 3 2" xfId="12419" hidden="1"/>
    <cellStyle name="Note 5 6 3 2" xfId="12592" hidden="1"/>
    <cellStyle name="Note 5 6 3 2" xfId="12985" hidden="1"/>
    <cellStyle name="Note 5 6 3 2" xfId="13133" hidden="1"/>
    <cellStyle name="Note 5 6 3 2" xfId="13471" hidden="1"/>
    <cellStyle name="Note 5 6 3 2" xfId="13808" hidden="1"/>
    <cellStyle name="Note 5 6 3 2" xfId="14373" hidden="1"/>
    <cellStyle name="Note 5 6 3 2" xfId="14488" hidden="1"/>
    <cellStyle name="Note 5 6 3 2" xfId="15211" hidden="1"/>
    <cellStyle name="Note 5 6 3 2" xfId="15384" hidden="1"/>
    <cellStyle name="Note 5 6 3 2" xfId="15777" hidden="1"/>
    <cellStyle name="Note 5 6 3 2" xfId="15925" hidden="1"/>
    <cellStyle name="Note 5 6 3 2" xfId="16263" hidden="1"/>
    <cellStyle name="Note 5 6 3 2" xfId="16600" hidden="1"/>
    <cellStyle name="Note 5 6 3 2" xfId="17206" hidden="1"/>
    <cellStyle name="Note 5 6 3 2" xfId="17321" hidden="1"/>
    <cellStyle name="Note 5 6 3 2" xfId="18044" hidden="1"/>
    <cellStyle name="Note 5 6 3 2" xfId="18217" hidden="1"/>
    <cellStyle name="Note 5 6 3 2" xfId="18610" hidden="1"/>
    <cellStyle name="Note 5 6 3 2" xfId="18758" hidden="1"/>
    <cellStyle name="Note 5 6 3 2" xfId="19096" hidden="1"/>
    <cellStyle name="Note 5 6 3 2" xfId="19433" hidden="1"/>
    <cellStyle name="Note 5 6 3 2" xfId="19999" hidden="1"/>
    <cellStyle name="Note 5 6 3 2" xfId="20114" hidden="1"/>
    <cellStyle name="Note 5 6 3 2" xfId="20837" hidden="1"/>
    <cellStyle name="Note 5 6 3 2" xfId="21010" hidden="1"/>
    <cellStyle name="Note 5 6 3 2" xfId="21403" hidden="1"/>
    <cellStyle name="Note 5 6 3 2" xfId="21551" hidden="1"/>
    <cellStyle name="Note 5 6 3 2" xfId="21889" hidden="1"/>
    <cellStyle name="Note 5 6 3 2" xfId="22226" hidden="1"/>
    <cellStyle name="Note 5 6 3 2" xfId="22791" hidden="1"/>
    <cellStyle name="Note 5 6 3 2" xfId="22906" hidden="1"/>
    <cellStyle name="Note 5 6 3 2" xfId="23629" hidden="1"/>
    <cellStyle name="Note 5 6 3 2" xfId="23802" hidden="1"/>
    <cellStyle name="Note 5 6 3 2" xfId="24195" hidden="1"/>
    <cellStyle name="Note 5 6 3 2" xfId="24343" hidden="1"/>
    <cellStyle name="Note 5 6 3 2" xfId="24681" hidden="1"/>
    <cellStyle name="Note 5 6 3 2" xfId="25018" hidden="1"/>
    <cellStyle name="Note 5 6 3 2" xfId="25584" hidden="1"/>
    <cellStyle name="Note 5 6 3 2" xfId="25699" hidden="1"/>
    <cellStyle name="Note 5 6 3 2" xfId="26422" hidden="1"/>
    <cellStyle name="Note 5 6 3 2" xfId="26595" hidden="1"/>
    <cellStyle name="Note 5 6 3 2" xfId="26988" hidden="1"/>
    <cellStyle name="Note 5 6 3 2" xfId="27136" hidden="1"/>
    <cellStyle name="Note 5 6 3 2" xfId="27474" hidden="1"/>
    <cellStyle name="Note 5 6 3 2" xfId="27811" hidden="1"/>
    <cellStyle name="Note 5 6 3 2" xfId="28377" hidden="1"/>
    <cellStyle name="Note 5 6 3 2" xfId="28492" hidden="1"/>
    <cellStyle name="Note 5 6 3 2" xfId="29215" hidden="1"/>
    <cellStyle name="Note 5 6 3 2" xfId="29388" hidden="1"/>
    <cellStyle name="Note 5 6 3 2" xfId="29781" hidden="1"/>
    <cellStyle name="Note 5 6 3 2" xfId="29929" hidden="1"/>
    <cellStyle name="Note 5 6 3 2" xfId="30267" hidden="1"/>
    <cellStyle name="Note 5 6 3 2" xfId="30604" hidden="1"/>
    <cellStyle name="Note 5 6 3 2" xfId="31169" hidden="1"/>
    <cellStyle name="Note 5 6 3 2" xfId="31284" hidden="1"/>
    <cellStyle name="Note 5 6 3 2" xfId="32007" hidden="1"/>
    <cellStyle name="Note 5 6 3 2" xfId="32180" hidden="1"/>
    <cellStyle name="Note 5 6 3 2" xfId="32573" hidden="1"/>
    <cellStyle name="Note 5 6 3 2" xfId="32721" hidden="1"/>
    <cellStyle name="Note 5 6 3 2" xfId="33059" hidden="1"/>
    <cellStyle name="Note 5 6 3 2" xfId="33396" hidden="1"/>
    <cellStyle name="Note 5 6 3 2" xfId="33960" hidden="1"/>
    <cellStyle name="Note 5 6 3 2" xfId="34075" hidden="1"/>
    <cellStyle name="Note 5 6 3 2" xfId="34798" hidden="1"/>
    <cellStyle name="Note 5 6 3 2" xfId="34971" hidden="1"/>
    <cellStyle name="Note 5 6 3 2" xfId="35364" hidden="1"/>
    <cellStyle name="Note 5 6 3 2" xfId="35512" hidden="1"/>
    <cellStyle name="Note 5 6 3 2" xfId="35850" hidden="1"/>
    <cellStyle name="Note 5 6 3 2" xfId="36187" hidden="1"/>
    <cellStyle name="Note 5 6 3 2" xfId="36752" hidden="1"/>
    <cellStyle name="Note 5 6 3 2" xfId="36867" hidden="1"/>
    <cellStyle name="Note 5 6 3 2" xfId="37590" hidden="1"/>
    <cellStyle name="Note 5 6 3 2" xfId="37763" hidden="1"/>
    <cellStyle name="Note 5 6 3 2" xfId="38156" hidden="1"/>
    <cellStyle name="Note 5 6 3 2" xfId="38304" hidden="1"/>
    <cellStyle name="Note 5 6 3 2" xfId="38642" hidden="1"/>
    <cellStyle name="Note 5 6 3 2" xfId="38979" hidden="1"/>
    <cellStyle name="Note 5 6 3 2" xfId="39544" hidden="1"/>
    <cellStyle name="Note 5 6 3 2" xfId="39659" hidden="1"/>
    <cellStyle name="Note 5 6 3 2" xfId="40382" hidden="1"/>
    <cellStyle name="Note 5 6 3 2" xfId="40555" hidden="1"/>
    <cellStyle name="Note 5 6 3 2" xfId="40948" hidden="1"/>
    <cellStyle name="Note 5 6 3 2" xfId="41096" hidden="1"/>
    <cellStyle name="Note 5 6 3 2" xfId="41434" hidden="1"/>
    <cellStyle name="Note 5 6 3 2" xfId="41771" hidden="1"/>
    <cellStyle name="Note 5 6 3 2" xfId="42334" hidden="1"/>
    <cellStyle name="Note 5 6 3 2" xfId="42449" hidden="1"/>
    <cellStyle name="Note 5 6 3 2" xfId="43172" hidden="1"/>
    <cellStyle name="Note 5 6 3 2" xfId="43345" hidden="1"/>
    <cellStyle name="Note 5 6 3 2" xfId="43738" hidden="1"/>
    <cellStyle name="Note 5 6 3 2" xfId="43886" hidden="1"/>
    <cellStyle name="Note 5 6 3 2" xfId="44224" hidden="1"/>
    <cellStyle name="Note 5 6 3 2" xfId="44561" hidden="1"/>
    <cellStyle name="Note 5 6 3 2" xfId="45126" hidden="1"/>
    <cellStyle name="Note 5 6 3 2" xfId="45241" hidden="1"/>
    <cellStyle name="Note 5 6 3 2" xfId="45964" hidden="1"/>
    <cellStyle name="Note 5 6 3 2" xfId="46137" hidden="1"/>
    <cellStyle name="Note 5 6 3 2" xfId="46530" hidden="1"/>
    <cellStyle name="Note 5 6 3 2" xfId="46678" hidden="1"/>
    <cellStyle name="Note 5 6 3 2" xfId="47016" hidden="1"/>
    <cellStyle name="Note 5 6 3 2" xfId="47353" hidden="1"/>
    <cellStyle name="Note 5 6 3 2" xfId="47918" hidden="1"/>
    <cellStyle name="Note 5 6 3 2" xfId="48033" hidden="1"/>
    <cellStyle name="Note 5 6 3 2" xfId="48756" hidden="1"/>
    <cellStyle name="Note 5 6 3 2" xfId="48929" hidden="1"/>
    <cellStyle name="Note 5 6 3 2" xfId="49322" hidden="1"/>
    <cellStyle name="Note 5 6 3 2" xfId="49470" hidden="1"/>
    <cellStyle name="Note 5 6 3 2" xfId="49808" hidden="1"/>
    <cellStyle name="Note 5 6 3 2" xfId="50145" hidden="1"/>
    <cellStyle name="Note 5 6 3 2" xfId="50708" hidden="1"/>
    <cellStyle name="Note 5 6 3 2" xfId="50823" hidden="1"/>
    <cellStyle name="Note 5 6 3 2" xfId="51546" hidden="1"/>
    <cellStyle name="Note 5 6 3 2" xfId="51719" hidden="1"/>
    <cellStyle name="Note 5 6 3 2" xfId="52112" hidden="1"/>
    <cellStyle name="Note 5 6 3 2" xfId="52260" hidden="1"/>
    <cellStyle name="Note 5 6 3 2" xfId="52598" hidden="1"/>
    <cellStyle name="Note 5 6 3 2" xfId="52935" hidden="1"/>
    <cellStyle name="Note 5 6 3 2" xfId="53500" hidden="1"/>
    <cellStyle name="Note 5 6 3 2" xfId="53615" hidden="1"/>
    <cellStyle name="Note 5 6 3 2" xfId="54338" hidden="1"/>
    <cellStyle name="Note 5 6 3 2" xfId="54511" hidden="1"/>
    <cellStyle name="Note 5 6 3 2" xfId="54904" hidden="1"/>
    <cellStyle name="Note 5 6 3 2" xfId="55052" hidden="1"/>
    <cellStyle name="Note 5 6 3 2" xfId="55390" hidden="1"/>
    <cellStyle name="Note 5 6 3 2" xfId="55727" hidden="1"/>
    <cellStyle name="Note 5 6 3 2" xfId="56292" hidden="1"/>
    <cellStyle name="Note 5 6 3 2" xfId="56407" hidden="1"/>
    <cellStyle name="Note 5 6 3 2" xfId="57130" hidden="1"/>
    <cellStyle name="Note 5 6 3 2" xfId="57303" hidden="1"/>
    <cellStyle name="Note 5 6 3 2" xfId="57696" hidden="1"/>
    <cellStyle name="Note 5 6 3 2" xfId="57844" hidden="1"/>
    <cellStyle name="Note 5 6 3 2" xfId="58182" hidden="1"/>
    <cellStyle name="Note 5 6 3 2" xfId="58519" hidden="1"/>
    <cellStyle name="Note 6 2 2" xfId="515" hidden="1"/>
    <cellStyle name="Note 6 2 2" xfId="682" hidden="1"/>
    <cellStyle name="Note 6 2 2" xfId="2042" hidden="1"/>
    <cellStyle name="Note 6 2 2" xfId="2358" hidden="1"/>
    <cellStyle name="Note 6 2 2" xfId="3142" hidden="1"/>
    <cellStyle name="Note 6 2 2" xfId="3457" hidden="1"/>
    <cellStyle name="Note 6 2 2" xfId="4120" hidden="1"/>
    <cellStyle name="Note 6 2 2" xfId="4753" hidden="1"/>
    <cellStyle name="Note 6 2 2" xfId="5847" hidden="1"/>
    <cellStyle name="Note 6 2 2" xfId="5962" hidden="1"/>
    <cellStyle name="Note 6 2 2" xfId="6685" hidden="1"/>
    <cellStyle name="Note 6 2 2" xfId="6858" hidden="1"/>
    <cellStyle name="Note 6 2 2" xfId="7251" hidden="1"/>
    <cellStyle name="Note 6 2 2" xfId="7399" hidden="1"/>
    <cellStyle name="Note 6 2 2" xfId="7737" hidden="1"/>
    <cellStyle name="Note 6 2 2" xfId="8074" hidden="1"/>
    <cellStyle name="Note 6 2 2" xfId="8639" hidden="1"/>
    <cellStyle name="Note 6 2 2" xfId="8754" hidden="1"/>
    <cellStyle name="Note 6 2 2" xfId="9477" hidden="1"/>
    <cellStyle name="Note 6 2 2" xfId="9650" hidden="1"/>
    <cellStyle name="Note 6 2 2" xfId="10043" hidden="1"/>
    <cellStyle name="Note 6 2 2" xfId="10191" hidden="1"/>
    <cellStyle name="Note 6 2 2" xfId="10529" hidden="1"/>
    <cellStyle name="Note 6 2 2" xfId="10866" hidden="1"/>
    <cellStyle name="Note 6 2 2" xfId="5055" hidden="1"/>
    <cellStyle name="Note 6 2 2" xfId="4804" hidden="1"/>
    <cellStyle name="Note 6 2 2" xfId="3300" hidden="1"/>
    <cellStyle name="Note 6 2 2" xfId="2976" hidden="1"/>
    <cellStyle name="Note 6 2 2" xfId="2174" hidden="1"/>
    <cellStyle name="Note 6 2 2" xfId="1858" hidden="1"/>
    <cellStyle name="Note 6 2 2" xfId="989" hidden="1"/>
    <cellStyle name="Note 6 2 2" xfId="258" hidden="1"/>
    <cellStyle name="Note 6 2 2" xfId="11583" hidden="1"/>
    <cellStyle name="Note 6 2 2" xfId="11698" hidden="1"/>
    <cellStyle name="Note 6 2 2" xfId="12421" hidden="1"/>
    <cellStyle name="Note 6 2 2" xfId="12594" hidden="1"/>
    <cellStyle name="Note 6 2 2" xfId="12987" hidden="1"/>
    <cellStyle name="Note 6 2 2" xfId="13135" hidden="1"/>
    <cellStyle name="Note 6 2 2" xfId="13473" hidden="1"/>
    <cellStyle name="Note 6 2 2" xfId="13810" hidden="1"/>
    <cellStyle name="Note 6 2 2" xfId="14375" hidden="1"/>
    <cellStyle name="Note 6 2 2" xfId="14490" hidden="1"/>
    <cellStyle name="Note 6 2 2" xfId="15213" hidden="1"/>
    <cellStyle name="Note 6 2 2" xfId="15386" hidden="1"/>
    <cellStyle name="Note 6 2 2" xfId="15779" hidden="1"/>
    <cellStyle name="Note 6 2 2" xfId="15927" hidden="1"/>
    <cellStyle name="Note 6 2 2" xfId="16265" hidden="1"/>
    <cellStyle name="Note 6 2 2" xfId="16602" hidden="1"/>
    <cellStyle name="Note 6 2 2" xfId="17208" hidden="1"/>
    <cellStyle name="Note 6 2 2" xfId="17323" hidden="1"/>
    <cellStyle name="Note 6 2 2" xfId="18046" hidden="1"/>
    <cellStyle name="Note 6 2 2" xfId="18219" hidden="1"/>
    <cellStyle name="Note 6 2 2" xfId="18612" hidden="1"/>
    <cellStyle name="Note 6 2 2" xfId="18760" hidden="1"/>
    <cellStyle name="Note 6 2 2" xfId="19098" hidden="1"/>
    <cellStyle name="Note 6 2 2" xfId="19435" hidden="1"/>
    <cellStyle name="Note 6 2 2" xfId="20001" hidden="1"/>
    <cellStyle name="Note 6 2 2" xfId="20116" hidden="1"/>
    <cellStyle name="Note 6 2 2" xfId="20839" hidden="1"/>
    <cellStyle name="Note 6 2 2" xfId="21012" hidden="1"/>
    <cellStyle name="Note 6 2 2" xfId="21405" hidden="1"/>
    <cellStyle name="Note 6 2 2" xfId="21553" hidden="1"/>
    <cellStyle name="Note 6 2 2" xfId="21891" hidden="1"/>
    <cellStyle name="Note 6 2 2" xfId="22228" hidden="1"/>
    <cellStyle name="Note 6 2 2" xfId="22793" hidden="1"/>
    <cellStyle name="Note 6 2 2" xfId="22908" hidden="1"/>
    <cellStyle name="Note 6 2 2" xfId="23631" hidden="1"/>
    <cellStyle name="Note 6 2 2" xfId="23804" hidden="1"/>
    <cellStyle name="Note 6 2 2" xfId="24197" hidden="1"/>
    <cellStyle name="Note 6 2 2" xfId="24345" hidden="1"/>
    <cellStyle name="Note 6 2 2" xfId="24683" hidden="1"/>
    <cellStyle name="Note 6 2 2" xfId="25020" hidden="1"/>
    <cellStyle name="Note 6 2 2" xfId="25586" hidden="1"/>
    <cellStyle name="Note 6 2 2" xfId="25701" hidden="1"/>
    <cellStyle name="Note 6 2 2" xfId="26424" hidden="1"/>
    <cellStyle name="Note 6 2 2" xfId="26597" hidden="1"/>
    <cellStyle name="Note 6 2 2" xfId="26990" hidden="1"/>
    <cellStyle name="Note 6 2 2" xfId="27138" hidden="1"/>
    <cellStyle name="Note 6 2 2" xfId="27476" hidden="1"/>
    <cellStyle name="Note 6 2 2" xfId="27813" hidden="1"/>
    <cellStyle name="Note 6 2 2" xfId="28379" hidden="1"/>
    <cellStyle name="Note 6 2 2" xfId="28494" hidden="1"/>
    <cellStyle name="Note 6 2 2" xfId="29217" hidden="1"/>
    <cellStyle name="Note 6 2 2" xfId="29390" hidden="1"/>
    <cellStyle name="Note 6 2 2" xfId="29783" hidden="1"/>
    <cellStyle name="Note 6 2 2" xfId="29931" hidden="1"/>
    <cellStyle name="Note 6 2 2" xfId="30269" hidden="1"/>
    <cellStyle name="Note 6 2 2" xfId="30606" hidden="1"/>
    <cellStyle name="Note 6 2 2" xfId="31171" hidden="1"/>
    <cellStyle name="Note 6 2 2" xfId="31286" hidden="1"/>
    <cellStyle name="Note 6 2 2" xfId="32009" hidden="1"/>
    <cellStyle name="Note 6 2 2" xfId="32182" hidden="1"/>
    <cellStyle name="Note 6 2 2" xfId="32575" hidden="1"/>
    <cellStyle name="Note 6 2 2" xfId="32723" hidden="1"/>
    <cellStyle name="Note 6 2 2" xfId="33061" hidden="1"/>
    <cellStyle name="Note 6 2 2" xfId="33398" hidden="1"/>
    <cellStyle name="Note 6 2 2" xfId="33962" hidden="1"/>
    <cellStyle name="Note 6 2 2" xfId="34077" hidden="1"/>
    <cellStyle name="Note 6 2 2" xfId="34800" hidden="1"/>
    <cellStyle name="Note 6 2 2" xfId="34973" hidden="1"/>
    <cellStyle name="Note 6 2 2" xfId="35366" hidden="1"/>
    <cellStyle name="Note 6 2 2" xfId="35514" hidden="1"/>
    <cellStyle name="Note 6 2 2" xfId="35852" hidden="1"/>
    <cellStyle name="Note 6 2 2" xfId="36189" hidden="1"/>
    <cellStyle name="Note 6 2 2" xfId="36754" hidden="1"/>
    <cellStyle name="Note 6 2 2" xfId="36869" hidden="1"/>
    <cellStyle name="Note 6 2 2" xfId="37592" hidden="1"/>
    <cellStyle name="Note 6 2 2" xfId="37765" hidden="1"/>
    <cellStyle name="Note 6 2 2" xfId="38158" hidden="1"/>
    <cellStyle name="Note 6 2 2" xfId="38306" hidden="1"/>
    <cellStyle name="Note 6 2 2" xfId="38644" hidden="1"/>
    <cellStyle name="Note 6 2 2" xfId="38981" hidden="1"/>
    <cellStyle name="Note 6 2 2" xfId="39546" hidden="1"/>
    <cellStyle name="Note 6 2 2" xfId="39661" hidden="1"/>
    <cellStyle name="Note 6 2 2" xfId="40384" hidden="1"/>
    <cellStyle name="Note 6 2 2" xfId="40557" hidden="1"/>
    <cellStyle name="Note 6 2 2" xfId="40950" hidden="1"/>
    <cellStyle name="Note 6 2 2" xfId="41098" hidden="1"/>
    <cellStyle name="Note 6 2 2" xfId="41436" hidden="1"/>
    <cellStyle name="Note 6 2 2" xfId="41773" hidden="1"/>
    <cellStyle name="Note 6 2 2" xfId="42336" hidden="1"/>
    <cellStyle name="Note 6 2 2" xfId="42451" hidden="1"/>
    <cellStyle name="Note 6 2 2" xfId="43174" hidden="1"/>
    <cellStyle name="Note 6 2 2" xfId="43347" hidden="1"/>
    <cellStyle name="Note 6 2 2" xfId="43740" hidden="1"/>
    <cellStyle name="Note 6 2 2" xfId="43888" hidden="1"/>
    <cellStyle name="Note 6 2 2" xfId="44226" hidden="1"/>
    <cellStyle name="Note 6 2 2" xfId="44563" hidden="1"/>
    <cellStyle name="Note 6 2 2" xfId="45128" hidden="1"/>
    <cellStyle name="Note 6 2 2" xfId="45243" hidden="1"/>
    <cellStyle name="Note 6 2 2" xfId="45966" hidden="1"/>
    <cellStyle name="Note 6 2 2" xfId="46139" hidden="1"/>
    <cellStyle name="Note 6 2 2" xfId="46532" hidden="1"/>
    <cellStyle name="Note 6 2 2" xfId="46680" hidden="1"/>
    <cellStyle name="Note 6 2 2" xfId="47018" hidden="1"/>
    <cellStyle name="Note 6 2 2" xfId="47355" hidden="1"/>
    <cellStyle name="Note 6 2 2" xfId="47920" hidden="1"/>
    <cellStyle name="Note 6 2 2" xfId="48035" hidden="1"/>
    <cellStyle name="Note 6 2 2" xfId="48758" hidden="1"/>
    <cellStyle name="Note 6 2 2" xfId="48931" hidden="1"/>
    <cellStyle name="Note 6 2 2" xfId="49324" hidden="1"/>
    <cellStyle name="Note 6 2 2" xfId="49472" hidden="1"/>
    <cellStyle name="Note 6 2 2" xfId="49810" hidden="1"/>
    <cellStyle name="Note 6 2 2" xfId="50147" hidden="1"/>
    <cellStyle name="Note 6 2 2" xfId="50710" hidden="1"/>
    <cellStyle name="Note 6 2 2" xfId="50825" hidden="1"/>
    <cellStyle name="Note 6 2 2" xfId="51548" hidden="1"/>
    <cellStyle name="Note 6 2 2" xfId="51721" hidden="1"/>
    <cellStyle name="Note 6 2 2" xfId="52114" hidden="1"/>
    <cellStyle name="Note 6 2 2" xfId="52262" hidden="1"/>
    <cellStyle name="Note 6 2 2" xfId="52600" hidden="1"/>
    <cellStyle name="Note 6 2 2" xfId="52937" hidden="1"/>
    <cellStyle name="Note 6 2 2" xfId="53502" hidden="1"/>
    <cellStyle name="Note 6 2 2" xfId="53617" hidden="1"/>
    <cellStyle name="Note 6 2 2" xfId="54340" hidden="1"/>
    <cellStyle name="Note 6 2 2" xfId="54513" hidden="1"/>
    <cellStyle name="Note 6 2 2" xfId="54906" hidden="1"/>
    <cellStyle name="Note 6 2 2" xfId="55054" hidden="1"/>
    <cellStyle name="Note 6 2 2" xfId="55392" hidden="1"/>
    <cellStyle name="Note 6 2 2" xfId="55729" hidden="1"/>
    <cellStyle name="Note 6 2 2" xfId="56294" hidden="1"/>
    <cellStyle name="Note 6 2 2" xfId="56409" hidden="1"/>
    <cellStyle name="Note 6 2 2" xfId="57132" hidden="1"/>
    <cellStyle name="Note 6 2 2" xfId="57305" hidden="1"/>
    <cellStyle name="Note 6 2 2" xfId="57698" hidden="1"/>
    <cellStyle name="Note 6 2 2" xfId="57846" hidden="1"/>
    <cellStyle name="Note 6 2 2" xfId="58184" hidden="1"/>
    <cellStyle name="Note 6 2 2" xfId="58521" hidden="1"/>
    <cellStyle name="Note 6 3" xfId="454" hidden="1"/>
    <cellStyle name="Note 6 3" xfId="621" hidden="1"/>
    <cellStyle name="Note 6 3" xfId="1981" hidden="1"/>
    <cellStyle name="Note 6 3" xfId="2297" hidden="1"/>
    <cellStyle name="Note 6 3" xfId="3081" hidden="1"/>
    <cellStyle name="Note 6 3" xfId="3396" hidden="1"/>
    <cellStyle name="Note 6 3" xfId="4059" hidden="1"/>
    <cellStyle name="Note 6 3" xfId="4692" hidden="1"/>
    <cellStyle name="Note 6 3" xfId="5786" hidden="1"/>
    <cellStyle name="Note 6 3" xfId="5901" hidden="1"/>
    <cellStyle name="Note 6 3" xfId="6624" hidden="1"/>
    <cellStyle name="Note 6 3" xfId="6797" hidden="1"/>
    <cellStyle name="Note 6 3" xfId="7190" hidden="1"/>
    <cellStyle name="Note 6 3" xfId="7338" hidden="1"/>
    <cellStyle name="Note 6 3" xfId="7676" hidden="1"/>
    <cellStyle name="Note 6 3" xfId="8013" hidden="1"/>
    <cellStyle name="Note 6 3" xfId="8578" hidden="1"/>
    <cellStyle name="Note 6 3" xfId="8693" hidden="1"/>
    <cellStyle name="Note 6 3" xfId="9416" hidden="1"/>
    <cellStyle name="Note 6 3" xfId="9589" hidden="1"/>
    <cellStyle name="Note 6 3" xfId="9982" hidden="1"/>
    <cellStyle name="Note 6 3" xfId="10130" hidden="1"/>
    <cellStyle name="Note 6 3" xfId="10468" hidden="1"/>
    <cellStyle name="Note 6 3" xfId="10805" hidden="1"/>
    <cellStyle name="Note 6 3" xfId="5118" hidden="1"/>
    <cellStyle name="Note 6 3" xfId="4865" hidden="1"/>
    <cellStyle name="Note 6 3" xfId="3362" hidden="1"/>
    <cellStyle name="Note 6 3" xfId="3037" hidden="1"/>
    <cellStyle name="Note 6 3" xfId="2237" hidden="1"/>
    <cellStyle name="Note 6 3" xfId="1919" hidden="1"/>
    <cellStyle name="Note 6 3" xfId="1061" hidden="1"/>
    <cellStyle name="Note 6 3" xfId="350" hidden="1"/>
    <cellStyle name="Note 6 3" xfId="11522" hidden="1"/>
    <cellStyle name="Note 6 3" xfId="11637" hidden="1"/>
    <cellStyle name="Note 6 3" xfId="12360" hidden="1"/>
    <cellStyle name="Note 6 3" xfId="12533" hidden="1"/>
    <cellStyle name="Note 6 3" xfId="12926" hidden="1"/>
    <cellStyle name="Note 6 3" xfId="13074" hidden="1"/>
    <cellStyle name="Note 6 3" xfId="13412" hidden="1"/>
    <cellStyle name="Note 6 3" xfId="13749" hidden="1"/>
    <cellStyle name="Note 6 3" xfId="14314" hidden="1"/>
    <cellStyle name="Note 6 3" xfId="14429" hidden="1"/>
    <cellStyle name="Note 6 3" xfId="15152" hidden="1"/>
    <cellStyle name="Note 6 3" xfId="15325" hidden="1"/>
    <cellStyle name="Note 6 3" xfId="15718" hidden="1"/>
    <cellStyle name="Note 6 3" xfId="15866" hidden="1"/>
    <cellStyle name="Note 6 3" xfId="16204" hidden="1"/>
    <cellStyle name="Note 6 3" xfId="16541" hidden="1"/>
    <cellStyle name="Note 6 3" xfId="17147" hidden="1"/>
    <cellStyle name="Note 6 3" xfId="17262" hidden="1"/>
    <cellStyle name="Note 6 3" xfId="17985" hidden="1"/>
    <cellStyle name="Note 6 3" xfId="18158" hidden="1"/>
    <cellStyle name="Note 6 3" xfId="18551" hidden="1"/>
    <cellStyle name="Note 6 3" xfId="18699" hidden="1"/>
    <cellStyle name="Note 6 3" xfId="19037" hidden="1"/>
    <cellStyle name="Note 6 3" xfId="19374" hidden="1"/>
    <cellStyle name="Note 6 3" xfId="19940" hidden="1"/>
    <cellStyle name="Note 6 3" xfId="20055" hidden="1"/>
    <cellStyle name="Note 6 3" xfId="20778" hidden="1"/>
    <cellStyle name="Note 6 3" xfId="20951" hidden="1"/>
    <cellStyle name="Note 6 3" xfId="21344" hidden="1"/>
    <cellStyle name="Note 6 3" xfId="21492" hidden="1"/>
    <cellStyle name="Note 6 3" xfId="21830" hidden="1"/>
    <cellStyle name="Note 6 3" xfId="22167" hidden="1"/>
    <cellStyle name="Note 6 3" xfId="22732" hidden="1"/>
    <cellStyle name="Note 6 3" xfId="22847" hidden="1"/>
    <cellStyle name="Note 6 3" xfId="23570" hidden="1"/>
    <cellStyle name="Note 6 3" xfId="23743" hidden="1"/>
    <cellStyle name="Note 6 3" xfId="24136" hidden="1"/>
    <cellStyle name="Note 6 3" xfId="24284" hidden="1"/>
    <cellStyle name="Note 6 3" xfId="24622" hidden="1"/>
    <cellStyle name="Note 6 3" xfId="24959" hidden="1"/>
    <cellStyle name="Note 6 3" xfId="25525" hidden="1"/>
    <cellStyle name="Note 6 3" xfId="25640" hidden="1"/>
    <cellStyle name="Note 6 3" xfId="26363" hidden="1"/>
    <cellStyle name="Note 6 3" xfId="26536" hidden="1"/>
    <cellStyle name="Note 6 3" xfId="26929" hidden="1"/>
    <cellStyle name="Note 6 3" xfId="27077" hidden="1"/>
    <cellStyle name="Note 6 3" xfId="27415" hidden="1"/>
    <cellStyle name="Note 6 3" xfId="27752" hidden="1"/>
    <cellStyle name="Note 6 3" xfId="28318" hidden="1"/>
    <cellStyle name="Note 6 3" xfId="28433" hidden="1"/>
    <cellStyle name="Note 6 3" xfId="29156" hidden="1"/>
    <cellStyle name="Note 6 3" xfId="29329" hidden="1"/>
    <cellStyle name="Note 6 3" xfId="29722" hidden="1"/>
    <cellStyle name="Note 6 3" xfId="29870" hidden="1"/>
    <cellStyle name="Note 6 3" xfId="30208" hidden="1"/>
    <cellStyle name="Note 6 3" xfId="30545" hidden="1"/>
    <cellStyle name="Note 6 3" xfId="31110" hidden="1"/>
    <cellStyle name="Note 6 3" xfId="31225" hidden="1"/>
    <cellStyle name="Note 6 3" xfId="31948" hidden="1"/>
    <cellStyle name="Note 6 3" xfId="32121" hidden="1"/>
    <cellStyle name="Note 6 3" xfId="32514" hidden="1"/>
    <cellStyle name="Note 6 3" xfId="32662" hidden="1"/>
    <cellStyle name="Note 6 3" xfId="33000" hidden="1"/>
    <cellStyle name="Note 6 3" xfId="33337" hidden="1"/>
    <cellStyle name="Note 6 3" xfId="33901" hidden="1"/>
    <cellStyle name="Note 6 3" xfId="34016" hidden="1"/>
    <cellStyle name="Note 6 3" xfId="34739" hidden="1"/>
    <cellStyle name="Note 6 3" xfId="34912" hidden="1"/>
    <cellStyle name="Note 6 3" xfId="35305" hidden="1"/>
    <cellStyle name="Note 6 3" xfId="35453" hidden="1"/>
    <cellStyle name="Note 6 3" xfId="35791" hidden="1"/>
    <cellStyle name="Note 6 3" xfId="36128" hidden="1"/>
    <cellStyle name="Note 6 3" xfId="36693" hidden="1"/>
    <cellStyle name="Note 6 3" xfId="36808" hidden="1"/>
    <cellStyle name="Note 6 3" xfId="37531" hidden="1"/>
    <cellStyle name="Note 6 3" xfId="37704" hidden="1"/>
    <cellStyle name="Note 6 3" xfId="38097" hidden="1"/>
    <cellStyle name="Note 6 3" xfId="38245" hidden="1"/>
    <cellStyle name="Note 6 3" xfId="38583" hidden="1"/>
    <cellStyle name="Note 6 3" xfId="38920" hidden="1"/>
    <cellStyle name="Note 6 3" xfId="39485" hidden="1"/>
    <cellStyle name="Note 6 3" xfId="39600" hidden="1"/>
    <cellStyle name="Note 6 3" xfId="40323" hidden="1"/>
    <cellStyle name="Note 6 3" xfId="40496" hidden="1"/>
    <cellStyle name="Note 6 3" xfId="40889" hidden="1"/>
    <cellStyle name="Note 6 3" xfId="41037" hidden="1"/>
    <cellStyle name="Note 6 3" xfId="41375" hidden="1"/>
    <cellStyle name="Note 6 3" xfId="41712" hidden="1"/>
    <cellStyle name="Note 6 3" xfId="42275" hidden="1"/>
    <cellStyle name="Note 6 3" xfId="42390" hidden="1"/>
    <cellStyle name="Note 6 3" xfId="43113" hidden="1"/>
    <cellStyle name="Note 6 3" xfId="43286" hidden="1"/>
    <cellStyle name="Note 6 3" xfId="43679" hidden="1"/>
    <cellStyle name="Note 6 3" xfId="43827" hidden="1"/>
    <cellStyle name="Note 6 3" xfId="44165" hidden="1"/>
    <cellStyle name="Note 6 3" xfId="44502" hidden="1"/>
    <cellStyle name="Note 6 3" xfId="45067" hidden="1"/>
    <cellStyle name="Note 6 3" xfId="45182" hidden="1"/>
    <cellStyle name="Note 6 3" xfId="45905" hidden="1"/>
    <cellStyle name="Note 6 3" xfId="46078" hidden="1"/>
    <cellStyle name="Note 6 3" xfId="46471" hidden="1"/>
    <cellStyle name="Note 6 3" xfId="46619" hidden="1"/>
    <cellStyle name="Note 6 3" xfId="46957" hidden="1"/>
    <cellStyle name="Note 6 3" xfId="47294" hidden="1"/>
    <cellStyle name="Note 6 3" xfId="47859" hidden="1"/>
    <cellStyle name="Note 6 3" xfId="47974" hidden="1"/>
    <cellStyle name="Note 6 3" xfId="48697" hidden="1"/>
    <cellStyle name="Note 6 3" xfId="48870" hidden="1"/>
    <cellStyle name="Note 6 3" xfId="49263" hidden="1"/>
    <cellStyle name="Note 6 3" xfId="49411" hidden="1"/>
    <cellStyle name="Note 6 3" xfId="49749" hidden="1"/>
    <cellStyle name="Note 6 3" xfId="50086" hidden="1"/>
    <cellStyle name="Note 6 3" xfId="50649" hidden="1"/>
    <cellStyle name="Note 6 3" xfId="50764" hidden="1"/>
    <cellStyle name="Note 6 3" xfId="51487" hidden="1"/>
    <cellStyle name="Note 6 3" xfId="51660" hidden="1"/>
    <cellStyle name="Note 6 3" xfId="52053" hidden="1"/>
    <cellStyle name="Note 6 3" xfId="52201" hidden="1"/>
    <cellStyle name="Note 6 3" xfId="52539" hidden="1"/>
    <cellStyle name="Note 6 3" xfId="52876" hidden="1"/>
    <cellStyle name="Note 6 3" xfId="53441" hidden="1"/>
    <cellStyle name="Note 6 3" xfId="53556" hidden="1"/>
    <cellStyle name="Note 6 3" xfId="54279" hidden="1"/>
    <cellStyle name="Note 6 3" xfId="54452" hidden="1"/>
    <cellStyle name="Note 6 3" xfId="54845" hidden="1"/>
    <cellStyle name="Note 6 3" xfId="54993" hidden="1"/>
    <cellStyle name="Note 6 3" xfId="55331" hidden="1"/>
    <cellStyle name="Note 6 3" xfId="55668" hidden="1"/>
    <cellStyle name="Note 6 3" xfId="56233" hidden="1"/>
    <cellStyle name="Note 6 3" xfId="56348" hidden="1"/>
    <cellStyle name="Note 6 3" xfId="57071" hidden="1"/>
    <cellStyle name="Note 6 3" xfId="57244" hidden="1"/>
    <cellStyle name="Note 6 3" xfId="57637" hidden="1"/>
    <cellStyle name="Note 6 3" xfId="57785" hidden="1"/>
    <cellStyle name="Note 6 3" xfId="58123" hidden="1"/>
    <cellStyle name="Note 6 3" xfId="58460" hidden="1"/>
    <cellStyle name="Note 8" xfId="26" hidden="1"/>
    <cellStyle name="Note 8" xfId="113" hidden="1"/>
    <cellStyle name="Note 8" xfId="192" hidden="1"/>
    <cellStyle name="Note 8" xfId="369" hidden="1"/>
    <cellStyle name="Note 8" xfId="1339" hidden="1"/>
    <cellStyle name="Note 8" xfId="1467" hidden="1"/>
    <cellStyle name="Note 8" xfId="1612" hidden="1"/>
    <cellStyle name="Note 8" xfId="1101" hidden="1"/>
    <cellStyle name="Note 8" xfId="905" hidden="1"/>
    <cellStyle name="Note 8" xfId="962" hidden="1"/>
    <cellStyle name="Note 8" xfId="2168" hidden="1"/>
    <cellStyle name="Note 8" xfId="2553" hidden="1"/>
    <cellStyle name="Note 8" xfId="2679" hidden="1"/>
    <cellStyle name="Note 8" xfId="956" hidden="1"/>
    <cellStyle name="Note 8" xfId="1826" hidden="1"/>
    <cellStyle name="Note 8" xfId="2134" hidden="1"/>
    <cellStyle name="Note 8" xfId="3262" hidden="1"/>
    <cellStyle name="Note 8" xfId="3581" hidden="1"/>
    <cellStyle name="Note 8" xfId="3680" hidden="1"/>
    <cellStyle name="Note 8" xfId="3859" hidden="1"/>
    <cellStyle name="Note 8" xfId="4351" hidden="1"/>
    <cellStyle name="Note 8" xfId="4463" hidden="1"/>
    <cellStyle name="Note 8" xfId="4627" hidden="1"/>
    <cellStyle name="Note 8" xfId="4949" hidden="1"/>
    <cellStyle name="Note 8" xfId="5462" hidden="1"/>
    <cellStyle name="Note 8" xfId="5548" hidden="1"/>
    <cellStyle name="Note 8" xfId="5626" hidden="1"/>
    <cellStyle name="Note 8" xfId="5704" hidden="1"/>
    <cellStyle name="Note 8" xfId="6286" hidden="1"/>
    <cellStyle name="Note 8" xfId="6365" hidden="1"/>
    <cellStyle name="Note 8" xfId="6444" hidden="1"/>
    <cellStyle name="Note 8" xfId="6097" hidden="1"/>
    <cellStyle name="Note 8" xfId="6004" hidden="1"/>
    <cellStyle name="Note 8" xfId="6058" hidden="1"/>
    <cellStyle name="Note 8" xfId="6759" hidden="1"/>
    <cellStyle name="Note 8" xfId="6960" hidden="1"/>
    <cellStyle name="Note 8" xfId="7038" hidden="1"/>
    <cellStyle name="Note 8" xfId="6052" hidden="1"/>
    <cellStyle name="Note 8" xfId="6584" hidden="1"/>
    <cellStyle name="Note 8" xfId="6744" hidden="1"/>
    <cellStyle name="Note 8" xfId="7307" hidden="1"/>
    <cellStyle name="Note 8" xfId="7492" hidden="1"/>
    <cellStyle name="Note 8" xfId="7570" hidden="1"/>
    <cellStyle name="Note 8" xfId="7649" hidden="1"/>
    <cellStyle name="Note 8" xfId="7829" hidden="1"/>
    <cellStyle name="Note 8" xfId="7907" hidden="1"/>
    <cellStyle name="Note 8" xfId="7986" hidden="1"/>
    <cellStyle name="Note 8" xfId="8166" hidden="1"/>
    <cellStyle name="Note 8" xfId="8254" hidden="1"/>
    <cellStyle name="Note 8" xfId="8340" hidden="1"/>
    <cellStyle name="Note 8" xfId="8418" hidden="1"/>
    <cellStyle name="Note 8" xfId="8496" hidden="1"/>
    <cellStyle name="Note 8" xfId="9078" hidden="1"/>
    <cellStyle name="Note 8" xfId="9157" hidden="1"/>
    <cellStyle name="Note 8" xfId="9236" hidden="1"/>
    <cellStyle name="Note 8" xfId="8889" hidden="1"/>
    <cellStyle name="Note 8" xfId="8796" hidden="1"/>
    <cellStyle name="Note 8" xfId="8850" hidden="1"/>
    <cellStyle name="Note 8" xfId="9551" hidden="1"/>
    <cellStyle name="Note 8" xfId="9752" hidden="1"/>
    <cellStyle name="Note 8" xfId="9830" hidden="1"/>
    <cellStyle name="Note 8" xfId="8844" hidden="1"/>
    <cellStyle name="Note 8" xfId="9376" hidden="1"/>
    <cellStyle name="Note 8" xfId="9536" hidden="1"/>
    <cellStyle name="Note 8" xfId="10099" hidden="1"/>
    <cellStyle name="Note 8" xfId="10284" hidden="1"/>
    <cellStyle name="Note 8" xfId="10362" hidden="1"/>
    <cellStyle name="Note 8" xfId="10441" hidden="1"/>
    <cellStyle name="Note 8" xfId="10621" hidden="1"/>
    <cellStyle name="Note 8" xfId="10699" hidden="1"/>
    <cellStyle name="Note 8" xfId="10778" hidden="1"/>
    <cellStyle name="Note 8" xfId="10958" hidden="1"/>
    <cellStyle name="Note 8" xfId="5452" hidden="1"/>
    <cellStyle name="Note 8" xfId="5366" hidden="1"/>
    <cellStyle name="Note 8" xfId="5287" hidden="1"/>
    <cellStyle name="Note 8" xfId="5204" hidden="1"/>
    <cellStyle name="Note 8" xfId="4039" hidden="1"/>
    <cellStyle name="Note 8" xfId="3956" hidden="1"/>
    <cellStyle name="Note 8" xfId="3871" hidden="1"/>
    <cellStyle name="Note 8" xfId="4485" hidden="1"/>
    <cellStyle name="Note 8" xfId="4651" hidden="1"/>
    <cellStyle name="Note 8" xfId="4586" hidden="1"/>
    <cellStyle name="Note 8" xfId="3180" hidden="1"/>
    <cellStyle name="Note 8" xfId="2811" hidden="1"/>
    <cellStyle name="Note 8" xfId="2641" hidden="1"/>
    <cellStyle name="Note 8" xfId="4593" hidden="1"/>
    <cellStyle name="Note 8" xfId="3519" hidden="1"/>
    <cellStyle name="Note 8" xfId="3197" hidden="1"/>
    <cellStyle name="Note 8" xfId="2067" hidden="1"/>
    <cellStyle name="Note 8" xfId="1621" hidden="1"/>
    <cellStyle name="Note 8" xfId="1440" hidden="1"/>
    <cellStyle name="Note 8" xfId="1220" hidden="1"/>
    <cellStyle name="Note 8" xfId="821" hidden="1"/>
    <cellStyle name="Note 8" xfId="743" hidden="1"/>
    <cellStyle name="Note 8" xfId="557" hidden="1"/>
    <cellStyle name="Note 8" xfId="11110" hidden="1"/>
    <cellStyle name="Note 8" xfId="11198" hidden="1"/>
    <cellStyle name="Note 8" xfId="11284" hidden="1"/>
    <cellStyle name="Note 8" xfId="11362" hidden="1"/>
    <cellStyle name="Note 8" xfId="11440" hidden="1"/>
    <cellStyle name="Note 8" xfId="12022" hidden="1"/>
    <cellStyle name="Note 8" xfId="12101" hidden="1"/>
    <cellStyle name="Note 8" xfId="12180" hidden="1"/>
    <cellStyle name="Note 8" xfId="11833" hidden="1"/>
    <cellStyle name="Note 8" xfId="11740" hidden="1"/>
    <cellStyle name="Note 8" xfId="11794" hidden="1"/>
    <cellStyle name="Note 8" xfId="12495" hidden="1"/>
    <cellStyle name="Note 8" xfId="12696" hidden="1"/>
    <cellStyle name="Note 8" xfId="12774" hidden="1"/>
    <cellStyle name="Note 8" xfId="11788" hidden="1"/>
    <cellStyle name="Note 8" xfId="12320" hidden="1"/>
    <cellStyle name="Note 8" xfId="12480" hidden="1"/>
    <cellStyle name="Note 8" xfId="13043" hidden="1"/>
    <cellStyle name="Note 8" xfId="13228" hidden="1"/>
    <cellStyle name="Note 8" xfId="13306" hidden="1"/>
    <cellStyle name="Note 8" xfId="13385" hidden="1"/>
    <cellStyle name="Note 8" xfId="13565" hidden="1"/>
    <cellStyle name="Note 8" xfId="13643" hidden="1"/>
    <cellStyle name="Note 8" xfId="13722" hidden="1"/>
    <cellStyle name="Note 8" xfId="13902" hidden="1"/>
    <cellStyle name="Note 8" xfId="13990" hidden="1"/>
    <cellStyle name="Note 8" xfId="14076" hidden="1"/>
    <cellStyle name="Note 8" xfId="14154" hidden="1"/>
    <cellStyle name="Note 8" xfId="14232" hidden="1"/>
    <cellStyle name="Note 8" xfId="14814" hidden="1"/>
    <cellStyle name="Note 8" xfId="14893" hidden="1"/>
    <cellStyle name="Note 8" xfId="14972" hidden="1"/>
    <cellStyle name="Note 8" xfId="14625" hidden="1"/>
    <cellStyle name="Note 8" xfId="14532" hidden="1"/>
    <cellStyle name="Note 8" xfId="14586" hidden="1"/>
    <cellStyle name="Note 8" xfId="15287" hidden="1"/>
    <cellStyle name="Note 8" xfId="15488" hidden="1"/>
    <cellStyle name="Note 8" xfId="15566" hidden="1"/>
    <cellStyle name="Note 8" xfId="14580" hidden="1"/>
    <cellStyle name="Note 8" xfId="15112" hidden="1"/>
    <cellStyle name="Note 8" xfId="15272" hidden="1"/>
    <cellStyle name="Note 8" xfId="15835" hidden="1"/>
    <cellStyle name="Note 8" xfId="16020" hidden="1"/>
    <cellStyle name="Note 8" xfId="16098" hidden="1"/>
    <cellStyle name="Note 8" xfId="16177" hidden="1"/>
    <cellStyle name="Note 8" xfId="16357" hidden="1"/>
    <cellStyle name="Note 8" xfId="16435" hidden="1"/>
    <cellStyle name="Note 8" xfId="16514" hidden="1"/>
    <cellStyle name="Note 8" xfId="16694" hidden="1"/>
    <cellStyle name="Note 8" xfId="16823" hidden="1"/>
    <cellStyle name="Note 8" xfId="16909" hidden="1"/>
    <cellStyle name="Note 8" xfId="16987" hidden="1"/>
    <cellStyle name="Note 8" xfId="17065" hidden="1"/>
    <cellStyle name="Note 8" xfId="17647" hidden="1"/>
    <cellStyle name="Note 8" xfId="17726" hidden="1"/>
    <cellStyle name="Note 8" xfId="17805" hidden="1"/>
    <cellStyle name="Note 8" xfId="17458" hidden="1"/>
    <cellStyle name="Note 8" xfId="17365" hidden="1"/>
    <cellStyle name="Note 8" xfId="17419" hidden="1"/>
    <cellStyle name="Note 8" xfId="18120" hidden="1"/>
    <cellStyle name="Note 8" xfId="18321" hidden="1"/>
    <cellStyle name="Note 8" xfId="18399" hidden="1"/>
    <cellStyle name="Note 8" xfId="17413" hidden="1"/>
    <cellStyle name="Note 8" xfId="17945" hidden="1"/>
    <cellStyle name="Note 8" xfId="18105" hidden="1"/>
    <cellStyle name="Note 8" xfId="18668" hidden="1"/>
    <cellStyle name="Note 8" xfId="18853" hidden="1"/>
    <cellStyle name="Note 8" xfId="18931" hidden="1"/>
    <cellStyle name="Note 8" xfId="19010" hidden="1"/>
    <cellStyle name="Note 8" xfId="19190" hidden="1"/>
    <cellStyle name="Note 8" xfId="19268" hidden="1"/>
    <cellStyle name="Note 8" xfId="19347" hidden="1"/>
    <cellStyle name="Note 8" xfId="19527" hidden="1"/>
    <cellStyle name="Note 8" xfId="19616" hidden="1"/>
    <cellStyle name="Note 8" xfId="19702" hidden="1"/>
    <cellStyle name="Note 8" xfId="19780" hidden="1"/>
    <cellStyle name="Note 8" xfId="19858" hidden="1"/>
    <cellStyle name="Note 8" xfId="20440" hidden="1"/>
    <cellStyle name="Note 8" xfId="20519" hidden="1"/>
    <cellStyle name="Note 8" xfId="20598" hidden="1"/>
    <cellStyle name="Note 8" xfId="20251" hidden="1"/>
    <cellStyle name="Note 8" xfId="20158" hidden="1"/>
    <cellStyle name="Note 8" xfId="20212" hidden="1"/>
    <cellStyle name="Note 8" xfId="20913" hidden="1"/>
    <cellStyle name="Note 8" xfId="21114" hidden="1"/>
    <cellStyle name="Note 8" xfId="21192" hidden="1"/>
    <cellStyle name="Note 8" xfId="20206" hidden="1"/>
    <cellStyle name="Note 8" xfId="20738" hidden="1"/>
    <cellStyle name="Note 8" xfId="20898" hidden="1"/>
    <cellStyle name="Note 8" xfId="21461" hidden="1"/>
    <cellStyle name="Note 8" xfId="21646" hidden="1"/>
    <cellStyle name="Note 8" xfId="21724" hidden="1"/>
    <cellStyle name="Note 8" xfId="21803" hidden="1"/>
    <cellStyle name="Note 8" xfId="21983" hidden="1"/>
    <cellStyle name="Note 8" xfId="22061" hidden="1"/>
    <cellStyle name="Note 8" xfId="22140" hidden="1"/>
    <cellStyle name="Note 8" xfId="22320" hidden="1"/>
    <cellStyle name="Note 8" xfId="22408" hidden="1"/>
    <cellStyle name="Note 8" xfId="22494" hidden="1"/>
    <cellStyle name="Note 8" xfId="22572" hidden="1"/>
    <cellStyle name="Note 8" xfId="22650" hidden="1"/>
    <cellStyle name="Note 8" xfId="23232" hidden="1"/>
    <cellStyle name="Note 8" xfId="23311" hidden="1"/>
    <cellStyle name="Note 8" xfId="23390" hidden="1"/>
    <cellStyle name="Note 8" xfId="23043" hidden="1"/>
    <cellStyle name="Note 8" xfId="22950" hidden="1"/>
    <cellStyle name="Note 8" xfId="23004" hidden="1"/>
    <cellStyle name="Note 8" xfId="23705" hidden="1"/>
    <cellStyle name="Note 8" xfId="23906" hidden="1"/>
    <cellStyle name="Note 8" xfId="23984" hidden="1"/>
    <cellStyle name="Note 8" xfId="22998" hidden="1"/>
    <cellStyle name="Note 8" xfId="23530" hidden="1"/>
    <cellStyle name="Note 8" xfId="23690" hidden="1"/>
    <cellStyle name="Note 8" xfId="24253" hidden="1"/>
    <cellStyle name="Note 8" xfId="24438" hidden="1"/>
    <cellStyle name="Note 8" xfId="24516" hidden="1"/>
    <cellStyle name="Note 8" xfId="24595" hidden="1"/>
    <cellStyle name="Note 8" xfId="24775" hidden="1"/>
    <cellStyle name="Note 8" xfId="24853" hidden="1"/>
    <cellStyle name="Note 8" xfId="24932" hidden="1"/>
    <cellStyle name="Note 8" xfId="25112" hidden="1"/>
    <cellStyle name="Note 8" xfId="25201" hidden="1"/>
    <cellStyle name="Note 8" xfId="25287" hidden="1"/>
    <cellStyle name="Note 8" xfId="25365" hidden="1"/>
    <cellStyle name="Note 8" xfId="25443" hidden="1"/>
    <cellStyle name="Note 8" xfId="26025" hidden="1"/>
    <cellStyle name="Note 8" xfId="26104" hidden="1"/>
    <cellStyle name="Note 8" xfId="26183" hidden="1"/>
    <cellStyle name="Note 8" xfId="25836" hidden="1"/>
    <cellStyle name="Note 8" xfId="25743" hidden="1"/>
    <cellStyle name="Note 8" xfId="25797" hidden="1"/>
    <cellStyle name="Note 8" xfId="26498" hidden="1"/>
    <cellStyle name="Note 8" xfId="26699" hidden="1"/>
    <cellStyle name="Note 8" xfId="26777" hidden="1"/>
    <cellStyle name="Note 8" xfId="25791" hidden="1"/>
    <cellStyle name="Note 8" xfId="26323" hidden="1"/>
    <cellStyle name="Note 8" xfId="26483" hidden="1"/>
    <cellStyle name="Note 8" xfId="27046" hidden="1"/>
    <cellStyle name="Note 8" xfId="27231" hidden="1"/>
    <cellStyle name="Note 8" xfId="27309" hidden="1"/>
    <cellStyle name="Note 8" xfId="27388" hidden="1"/>
    <cellStyle name="Note 8" xfId="27568" hidden="1"/>
    <cellStyle name="Note 8" xfId="27646" hidden="1"/>
    <cellStyle name="Note 8" xfId="27725" hidden="1"/>
    <cellStyle name="Note 8" xfId="27905" hidden="1"/>
    <cellStyle name="Note 8" xfId="27994" hidden="1"/>
    <cellStyle name="Note 8" xfId="28080" hidden="1"/>
    <cellStyle name="Note 8" xfId="28158" hidden="1"/>
    <cellStyle name="Note 8" xfId="28236" hidden="1"/>
    <cellStyle name="Note 8" xfId="28818" hidden="1"/>
    <cellStyle name="Note 8" xfId="28897" hidden="1"/>
    <cellStyle name="Note 8" xfId="28976" hidden="1"/>
    <cellStyle name="Note 8" xfId="28629" hidden="1"/>
    <cellStyle name="Note 8" xfId="28536" hidden="1"/>
    <cellStyle name="Note 8" xfId="28590" hidden="1"/>
    <cellStyle name="Note 8" xfId="29291" hidden="1"/>
    <cellStyle name="Note 8" xfId="29492" hidden="1"/>
    <cellStyle name="Note 8" xfId="29570" hidden="1"/>
    <cellStyle name="Note 8" xfId="28584" hidden="1"/>
    <cellStyle name="Note 8" xfId="29116" hidden="1"/>
    <cellStyle name="Note 8" xfId="29276" hidden="1"/>
    <cellStyle name="Note 8" xfId="29839" hidden="1"/>
    <cellStyle name="Note 8" xfId="30024" hidden="1"/>
    <cellStyle name="Note 8" xfId="30102" hidden="1"/>
    <cellStyle name="Note 8" xfId="30181" hidden="1"/>
    <cellStyle name="Note 8" xfId="30361" hidden="1"/>
    <cellStyle name="Note 8" xfId="30439" hidden="1"/>
    <cellStyle name="Note 8" xfId="30518" hidden="1"/>
    <cellStyle name="Note 8" xfId="30698" hidden="1"/>
    <cellStyle name="Note 8" xfId="30786" hidden="1"/>
    <cellStyle name="Note 8" xfId="30872" hidden="1"/>
    <cellStyle name="Note 8" xfId="30950" hidden="1"/>
    <cellStyle name="Note 8" xfId="31028" hidden="1"/>
    <cellStyle name="Note 8" xfId="31610" hidden="1"/>
    <cellStyle name="Note 8" xfId="31689" hidden="1"/>
    <cellStyle name="Note 8" xfId="31768" hidden="1"/>
    <cellStyle name="Note 8" xfId="31421" hidden="1"/>
    <cellStyle name="Note 8" xfId="31328" hidden="1"/>
    <cellStyle name="Note 8" xfId="31382" hidden="1"/>
    <cellStyle name="Note 8" xfId="32083" hidden="1"/>
    <cellStyle name="Note 8" xfId="32284" hidden="1"/>
    <cellStyle name="Note 8" xfId="32362" hidden="1"/>
    <cellStyle name="Note 8" xfId="31376" hidden="1"/>
    <cellStyle name="Note 8" xfId="31908" hidden="1"/>
    <cellStyle name="Note 8" xfId="32068" hidden="1"/>
    <cellStyle name="Note 8" xfId="32631" hidden="1"/>
    <cellStyle name="Note 8" xfId="32816" hidden="1"/>
    <cellStyle name="Note 8" xfId="32894" hidden="1"/>
    <cellStyle name="Note 8" xfId="32973" hidden="1"/>
    <cellStyle name="Note 8" xfId="33153" hidden="1"/>
    <cellStyle name="Note 8" xfId="33231" hidden="1"/>
    <cellStyle name="Note 8" xfId="33310" hidden="1"/>
    <cellStyle name="Note 8" xfId="33490" hidden="1"/>
    <cellStyle name="Note 8" xfId="33577" hidden="1"/>
    <cellStyle name="Note 8" xfId="33663" hidden="1"/>
    <cellStyle name="Note 8" xfId="33741" hidden="1"/>
    <cellStyle name="Note 8" xfId="33819" hidden="1"/>
    <cellStyle name="Note 8" xfId="34401" hidden="1"/>
    <cellStyle name="Note 8" xfId="34480" hidden="1"/>
    <cellStyle name="Note 8" xfId="34559" hidden="1"/>
    <cellStyle name="Note 8" xfId="34212" hidden="1"/>
    <cellStyle name="Note 8" xfId="34119" hidden="1"/>
    <cellStyle name="Note 8" xfId="34173" hidden="1"/>
    <cellStyle name="Note 8" xfId="34874" hidden="1"/>
    <cellStyle name="Note 8" xfId="35075" hidden="1"/>
    <cellStyle name="Note 8" xfId="35153" hidden="1"/>
    <cellStyle name="Note 8" xfId="34167" hidden="1"/>
    <cellStyle name="Note 8" xfId="34699" hidden="1"/>
    <cellStyle name="Note 8" xfId="34859" hidden="1"/>
    <cellStyle name="Note 8" xfId="35422" hidden="1"/>
    <cellStyle name="Note 8" xfId="35607" hidden="1"/>
    <cellStyle name="Note 8" xfId="35685" hidden="1"/>
    <cellStyle name="Note 8" xfId="35764" hidden="1"/>
    <cellStyle name="Note 8" xfId="35944" hidden="1"/>
    <cellStyle name="Note 8" xfId="36022" hidden="1"/>
    <cellStyle name="Note 8" xfId="36101" hidden="1"/>
    <cellStyle name="Note 8" xfId="36281" hidden="1"/>
    <cellStyle name="Note 8" xfId="36369" hidden="1"/>
    <cellStyle name="Note 8" xfId="36455" hidden="1"/>
    <cellStyle name="Note 8" xfId="36533" hidden="1"/>
    <cellStyle name="Note 8" xfId="36611" hidden="1"/>
    <cellStyle name="Note 8" xfId="37193" hidden="1"/>
    <cellStyle name="Note 8" xfId="37272" hidden="1"/>
    <cellStyle name="Note 8" xfId="37351" hidden="1"/>
    <cellStyle name="Note 8" xfId="37004" hidden="1"/>
    <cellStyle name="Note 8" xfId="36911" hidden="1"/>
    <cellStyle name="Note 8" xfId="36965" hidden="1"/>
    <cellStyle name="Note 8" xfId="37666" hidden="1"/>
    <cellStyle name="Note 8" xfId="37867" hidden="1"/>
    <cellStyle name="Note 8" xfId="37945" hidden="1"/>
    <cellStyle name="Note 8" xfId="36959" hidden="1"/>
    <cellStyle name="Note 8" xfId="37491" hidden="1"/>
    <cellStyle name="Note 8" xfId="37651" hidden="1"/>
    <cellStyle name="Note 8" xfId="38214" hidden="1"/>
    <cellStyle name="Note 8" xfId="38399" hidden="1"/>
    <cellStyle name="Note 8" xfId="38477" hidden="1"/>
    <cellStyle name="Note 8" xfId="38556" hidden="1"/>
    <cellStyle name="Note 8" xfId="38736" hidden="1"/>
    <cellStyle name="Note 8" xfId="38814" hidden="1"/>
    <cellStyle name="Note 8" xfId="38893" hidden="1"/>
    <cellStyle name="Note 8" xfId="39073" hidden="1"/>
    <cellStyle name="Note 8" xfId="39161" hidden="1"/>
    <cellStyle name="Note 8" xfId="39247" hidden="1"/>
    <cellStyle name="Note 8" xfId="39325" hidden="1"/>
    <cellStyle name="Note 8" xfId="39403" hidden="1"/>
    <cellStyle name="Note 8" xfId="39985" hidden="1"/>
    <cellStyle name="Note 8" xfId="40064" hidden="1"/>
    <cellStyle name="Note 8" xfId="40143" hidden="1"/>
    <cellStyle name="Note 8" xfId="39796" hidden="1"/>
    <cellStyle name="Note 8" xfId="39703" hidden="1"/>
    <cellStyle name="Note 8" xfId="39757" hidden="1"/>
    <cellStyle name="Note 8" xfId="40458" hidden="1"/>
    <cellStyle name="Note 8" xfId="40659" hidden="1"/>
    <cellStyle name="Note 8" xfId="40737" hidden="1"/>
    <cellStyle name="Note 8" xfId="39751" hidden="1"/>
    <cellStyle name="Note 8" xfId="40283" hidden="1"/>
    <cellStyle name="Note 8" xfId="40443" hidden="1"/>
    <cellStyle name="Note 8" xfId="41006" hidden="1"/>
    <cellStyle name="Note 8" xfId="41191" hidden="1"/>
    <cellStyle name="Note 8" xfId="41269" hidden="1"/>
    <cellStyle name="Note 8" xfId="41348" hidden="1"/>
    <cellStyle name="Note 8" xfId="41528" hidden="1"/>
    <cellStyle name="Note 8" xfId="41606" hidden="1"/>
    <cellStyle name="Note 8" xfId="41685" hidden="1"/>
    <cellStyle name="Note 8" xfId="41865" hidden="1"/>
    <cellStyle name="Note 8" xfId="41951" hidden="1"/>
    <cellStyle name="Note 8" xfId="42037" hidden="1"/>
    <cellStyle name="Note 8" xfId="42115" hidden="1"/>
    <cellStyle name="Note 8" xfId="42193" hidden="1"/>
    <cellStyle name="Note 8" xfId="42775" hidden="1"/>
    <cellStyle name="Note 8" xfId="42854" hidden="1"/>
    <cellStyle name="Note 8" xfId="42933" hidden="1"/>
    <cellStyle name="Note 8" xfId="42586" hidden="1"/>
    <cellStyle name="Note 8" xfId="42493" hidden="1"/>
    <cellStyle name="Note 8" xfId="42547" hidden="1"/>
    <cellStyle name="Note 8" xfId="43248" hidden="1"/>
    <cellStyle name="Note 8" xfId="43449" hidden="1"/>
    <cellStyle name="Note 8" xfId="43527" hidden="1"/>
    <cellStyle name="Note 8" xfId="42541" hidden="1"/>
    <cellStyle name="Note 8" xfId="43073" hidden="1"/>
    <cellStyle name="Note 8" xfId="43233" hidden="1"/>
    <cellStyle name="Note 8" xfId="43796" hidden="1"/>
    <cellStyle name="Note 8" xfId="43981" hidden="1"/>
    <cellStyle name="Note 8" xfId="44059" hidden="1"/>
    <cellStyle name="Note 8" xfId="44138" hidden="1"/>
    <cellStyle name="Note 8" xfId="44318" hidden="1"/>
    <cellStyle name="Note 8" xfId="44396" hidden="1"/>
    <cellStyle name="Note 8" xfId="44475" hidden="1"/>
    <cellStyle name="Note 8" xfId="44655" hidden="1"/>
    <cellStyle name="Note 8" xfId="44743" hidden="1"/>
    <cellStyle name="Note 8" xfId="44829" hidden="1"/>
    <cellStyle name="Note 8" xfId="44907" hidden="1"/>
    <cellStyle name="Note 8" xfId="44985" hidden="1"/>
    <cellStyle name="Note 8" xfId="45567" hidden="1"/>
    <cellStyle name="Note 8" xfId="45646" hidden="1"/>
    <cellStyle name="Note 8" xfId="45725" hidden="1"/>
    <cellStyle name="Note 8" xfId="45378" hidden="1"/>
    <cellStyle name="Note 8" xfId="45285" hidden="1"/>
    <cellStyle name="Note 8" xfId="45339" hidden="1"/>
    <cellStyle name="Note 8" xfId="46040" hidden="1"/>
    <cellStyle name="Note 8" xfId="46241" hidden="1"/>
    <cellStyle name="Note 8" xfId="46319" hidden="1"/>
    <cellStyle name="Note 8" xfId="45333" hidden="1"/>
    <cellStyle name="Note 8" xfId="45865" hidden="1"/>
    <cellStyle name="Note 8" xfId="46025" hidden="1"/>
    <cellStyle name="Note 8" xfId="46588" hidden="1"/>
    <cellStyle name="Note 8" xfId="46773" hidden="1"/>
    <cellStyle name="Note 8" xfId="46851" hidden="1"/>
    <cellStyle name="Note 8" xfId="46930" hidden="1"/>
    <cellStyle name="Note 8" xfId="47110" hidden="1"/>
    <cellStyle name="Note 8" xfId="47188" hidden="1"/>
    <cellStyle name="Note 8" xfId="47267" hidden="1"/>
    <cellStyle name="Note 8" xfId="47447" hidden="1"/>
    <cellStyle name="Note 8" xfId="47535" hidden="1"/>
    <cellStyle name="Note 8" xfId="47621" hidden="1"/>
    <cellStyle name="Note 8" xfId="47699" hidden="1"/>
    <cellStyle name="Note 8" xfId="47777" hidden="1"/>
    <cellStyle name="Note 8" xfId="48359" hidden="1"/>
    <cellStyle name="Note 8" xfId="48438" hidden="1"/>
    <cellStyle name="Note 8" xfId="48517" hidden="1"/>
    <cellStyle name="Note 8" xfId="48170" hidden="1"/>
    <cellStyle name="Note 8" xfId="48077" hidden="1"/>
    <cellStyle name="Note 8" xfId="48131" hidden="1"/>
    <cellStyle name="Note 8" xfId="48832" hidden="1"/>
    <cellStyle name="Note 8" xfId="49033" hidden="1"/>
    <cellStyle name="Note 8" xfId="49111" hidden="1"/>
    <cellStyle name="Note 8" xfId="48125" hidden="1"/>
    <cellStyle name="Note 8" xfId="48657" hidden="1"/>
    <cellStyle name="Note 8" xfId="48817" hidden="1"/>
    <cellStyle name="Note 8" xfId="49380" hidden="1"/>
    <cellStyle name="Note 8" xfId="49565" hidden="1"/>
    <cellStyle name="Note 8" xfId="49643" hidden="1"/>
    <cellStyle name="Note 8" xfId="49722" hidden="1"/>
    <cellStyle name="Note 8" xfId="49902" hidden="1"/>
    <cellStyle name="Note 8" xfId="49980" hidden="1"/>
    <cellStyle name="Note 8" xfId="50059" hidden="1"/>
    <cellStyle name="Note 8" xfId="50239" hidden="1"/>
    <cellStyle name="Note 8" xfId="50325" hidden="1"/>
    <cellStyle name="Note 8" xfId="50411" hidden="1"/>
    <cellStyle name="Note 8" xfId="50489" hidden="1"/>
    <cellStyle name="Note 8" xfId="50567" hidden="1"/>
    <cellStyle name="Note 8" xfId="51149" hidden="1"/>
    <cellStyle name="Note 8" xfId="51228" hidden="1"/>
    <cellStyle name="Note 8" xfId="51307" hidden="1"/>
    <cellStyle name="Note 8" xfId="50960" hidden="1"/>
    <cellStyle name="Note 8" xfId="50867" hidden="1"/>
    <cellStyle name="Note 8" xfId="50921" hidden="1"/>
    <cellStyle name="Note 8" xfId="51622" hidden="1"/>
    <cellStyle name="Note 8" xfId="51823" hidden="1"/>
    <cellStyle name="Note 8" xfId="51901" hidden="1"/>
    <cellStyle name="Note 8" xfId="50915" hidden="1"/>
    <cellStyle name="Note 8" xfId="51447" hidden="1"/>
    <cellStyle name="Note 8" xfId="51607" hidden="1"/>
    <cellStyle name="Note 8" xfId="52170" hidden="1"/>
    <cellStyle name="Note 8" xfId="52355" hidden="1"/>
    <cellStyle name="Note 8" xfId="52433" hidden="1"/>
    <cellStyle name="Note 8" xfId="52512" hidden="1"/>
    <cellStyle name="Note 8" xfId="52692" hidden="1"/>
    <cellStyle name="Note 8" xfId="52770" hidden="1"/>
    <cellStyle name="Note 8" xfId="52849" hidden="1"/>
    <cellStyle name="Note 8" xfId="53029" hidden="1"/>
    <cellStyle name="Note 8" xfId="53117" hidden="1"/>
    <cellStyle name="Note 8" xfId="53203" hidden="1"/>
    <cellStyle name="Note 8" xfId="53281" hidden="1"/>
    <cellStyle name="Note 8" xfId="53359" hidden="1"/>
    <cellStyle name="Note 8" xfId="53941" hidden="1"/>
    <cellStyle name="Note 8" xfId="54020" hidden="1"/>
    <cellStyle name="Note 8" xfId="54099" hidden="1"/>
    <cellStyle name="Note 8" xfId="53752" hidden="1"/>
    <cellStyle name="Note 8" xfId="53659" hidden="1"/>
    <cellStyle name="Note 8" xfId="53713" hidden="1"/>
    <cellStyle name="Note 8" xfId="54414" hidden="1"/>
    <cellStyle name="Note 8" xfId="54615" hidden="1"/>
    <cellStyle name="Note 8" xfId="54693" hidden="1"/>
    <cellStyle name="Note 8" xfId="53707" hidden="1"/>
    <cellStyle name="Note 8" xfId="54239" hidden="1"/>
    <cellStyle name="Note 8" xfId="54399" hidden="1"/>
    <cellStyle name="Note 8" xfId="54962" hidden="1"/>
    <cellStyle name="Note 8" xfId="55147" hidden="1"/>
    <cellStyle name="Note 8" xfId="55225" hidden="1"/>
    <cellStyle name="Note 8" xfId="55304" hidden="1"/>
    <cellStyle name="Note 8" xfId="55484" hidden="1"/>
    <cellStyle name="Note 8" xfId="55562" hidden="1"/>
    <cellStyle name="Note 8" xfId="55641" hidden="1"/>
    <cellStyle name="Note 8" xfId="55821" hidden="1"/>
    <cellStyle name="Note 8" xfId="55909" hidden="1"/>
    <cellStyle name="Note 8" xfId="55995" hidden="1"/>
    <cellStyle name="Note 8" xfId="56073" hidden="1"/>
    <cellStyle name="Note 8" xfId="56151" hidden="1"/>
    <cellStyle name="Note 8" xfId="56733" hidden="1"/>
    <cellStyle name="Note 8" xfId="56812" hidden="1"/>
    <cellStyle name="Note 8" xfId="56891" hidden="1"/>
    <cellStyle name="Note 8" xfId="56544" hidden="1"/>
    <cellStyle name="Note 8" xfId="56451" hidden="1"/>
    <cellStyle name="Note 8" xfId="56505" hidden="1"/>
    <cellStyle name="Note 8" xfId="57206" hidden="1"/>
    <cellStyle name="Note 8" xfId="57407" hidden="1"/>
    <cellStyle name="Note 8" xfId="57485" hidden="1"/>
    <cellStyle name="Note 8" xfId="56499" hidden="1"/>
    <cellStyle name="Note 8" xfId="57031" hidden="1"/>
    <cellStyle name="Note 8" xfId="57191" hidden="1"/>
    <cellStyle name="Note 8" xfId="57754" hidden="1"/>
    <cellStyle name="Note 8" xfId="57939" hidden="1"/>
    <cellStyle name="Note 8" xfId="58017" hidden="1"/>
    <cellStyle name="Note 8" xfId="58096" hidden="1"/>
    <cellStyle name="Note 8" xfId="58276" hidden="1"/>
    <cellStyle name="Note 8" xfId="58354" hidden="1"/>
    <cellStyle name="Note 8" xfId="58433" hidden="1"/>
    <cellStyle name="Note 8" xfId="58613" hidden="1"/>
    <cellStyle name="Note 9" xfId="43" hidden="1"/>
    <cellStyle name="Note 9" xfId="42" hidden="1"/>
    <cellStyle name="Note 9" xfId="122" hidden="1"/>
    <cellStyle name="Note 9" xfId="340" hidden="1"/>
    <cellStyle name="Note 9" xfId="1306" hidden="1"/>
    <cellStyle name="Note 9" xfId="1375" hidden="1"/>
    <cellStyle name="Note 9" xfId="1601" hidden="1"/>
    <cellStyle name="Note 9" xfId="1778" hidden="1"/>
    <cellStyle name="Note 9" xfId="2114" hidden="1"/>
    <cellStyle name="Note 9" xfId="1184" hidden="1"/>
    <cellStyle name="Note 9" xfId="2133" hidden="1"/>
    <cellStyle name="Note 9" xfId="1194" hidden="1"/>
    <cellStyle name="Note 9" xfId="2663" hidden="1"/>
    <cellStyle name="Note 9" xfId="2893" hidden="1"/>
    <cellStyle name="Note 9" xfId="3236" hidden="1"/>
    <cellStyle name="Note 9" xfId="1244" hidden="1"/>
    <cellStyle name="Note 9" xfId="3253" hidden="1"/>
    <cellStyle name="Note 9" xfId="1786" hidden="1"/>
    <cellStyle name="Note 9" xfId="3673" hidden="1"/>
    <cellStyle name="Note 9" xfId="1159" hidden="1"/>
    <cellStyle name="Note 9" xfId="1963" hidden="1"/>
    <cellStyle name="Note 9" xfId="4450" hidden="1"/>
    <cellStyle name="Note 9" xfId="3381" hidden="1"/>
    <cellStyle name="Note 9" xfId="2860" hidden="1"/>
    <cellStyle name="Note 9" xfId="5479" hidden="1"/>
    <cellStyle name="Note 9" xfId="5478" hidden="1"/>
    <cellStyle name="Note 9" xfId="5556" hidden="1"/>
    <cellStyle name="Note 9" xfId="5697" hidden="1"/>
    <cellStyle name="Note 9" xfId="6281" hidden="1"/>
    <cellStyle name="Note 9" xfId="6295" hidden="1"/>
    <cellStyle name="Note 9" xfId="6436" hidden="1"/>
    <cellStyle name="Note 9" xfId="6541" hidden="1"/>
    <cellStyle name="Note 9" xfId="6724" hidden="1"/>
    <cellStyle name="Note 9" xfId="6173" hidden="1"/>
    <cellStyle name="Note 9" xfId="6743" hidden="1"/>
    <cellStyle name="Note 9" xfId="6182" hidden="1"/>
    <cellStyle name="Note 9" xfId="7031" hidden="1"/>
    <cellStyle name="Note 9" xfId="7129" hidden="1"/>
    <cellStyle name="Note 9" xfId="7284" hidden="1"/>
    <cellStyle name="Note 9" xfId="6225" hidden="1"/>
    <cellStyle name="Note 9" xfId="7301" hidden="1"/>
    <cellStyle name="Note 9" xfId="6548" hidden="1"/>
    <cellStyle name="Note 9" xfId="7563" hidden="1"/>
    <cellStyle name="Note 9" xfId="6150" hidden="1"/>
    <cellStyle name="Note 9" xfId="6607" hidden="1"/>
    <cellStyle name="Note 9" xfId="7900" hidden="1"/>
    <cellStyle name="Note 9" xfId="7323" hidden="1"/>
    <cellStyle name="Note 9" xfId="7120" hidden="1"/>
    <cellStyle name="Note 9" xfId="8271" hidden="1"/>
    <cellStyle name="Note 9" xfId="8270" hidden="1"/>
    <cellStyle name="Note 9" xfId="8348" hidden="1"/>
    <cellStyle name="Note 9" xfId="8489" hidden="1"/>
    <cellStyle name="Note 9" xfId="9073" hidden="1"/>
    <cellStyle name="Note 9" xfId="9087" hidden="1"/>
    <cellStyle name="Note 9" xfId="9228" hidden="1"/>
    <cellStyle name="Note 9" xfId="9333" hidden="1"/>
    <cellStyle name="Note 9" xfId="9516" hidden="1"/>
    <cellStyle name="Note 9" xfId="8965" hidden="1"/>
    <cellStyle name="Note 9" xfId="9535" hidden="1"/>
    <cellStyle name="Note 9" xfId="8974" hidden="1"/>
    <cellStyle name="Note 9" xfId="9823" hidden="1"/>
    <cellStyle name="Note 9" xfId="9921" hidden="1"/>
    <cellStyle name="Note 9" xfId="10076" hidden="1"/>
    <cellStyle name="Note 9" xfId="9017" hidden="1"/>
    <cellStyle name="Note 9" xfId="10093" hidden="1"/>
    <cellStyle name="Note 9" xfId="9340" hidden="1"/>
    <cellStyle name="Note 9" xfId="10355" hidden="1"/>
    <cellStyle name="Note 9" xfId="8942" hidden="1"/>
    <cellStyle name="Note 9" xfId="9399" hidden="1"/>
    <cellStyle name="Note 9" xfId="10692" hidden="1"/>
    <cellStyle name="Note 9" xfId="10115" hidden="1"/>
    <cellStyle name="Note 9" xfId="9912" hidden="1"/>
    <cellStyle name="Note 9" xfId="5435" hidden="1"/>
    <cellStyle name="Note 9" xfId="5436" hidden="1"/>
    <cellStyle name="Note 9" xfId="5358" hidden="1"/>
    <cellStyle name="Note 9" xfId="5212" hidden="1"/>
    <cellStyle name="Note 9" xfId="4144" hidden="1"/>
    <cellStyle name="Note 9" xfId="4030" hidden="1"/>
    <cellStyle name="Note 9" xfId="3879" hidden="1"/>
    <cellStyle name="Note 9" xfId="3761" hidden="1"/>
    <cellStyle name="Note 9" xfId="3217" hidden="1"/>
    <cellStyle name="Note 9" xfId="4258" hidden="1"/>
    <cellStyle name="Note 9" xfId="3198" hidden="1"/>
    <cellStyle name="Note 9" xfId="4248" hidden="1"/>
    <cellStyle name="Note 9" xfId="2666" hidden="1"/>
    <cellStyle name="Note 9" xfId="2430" hidden="1"/>
    <cellStyle name="Note 9" xfId="2090" hidden="1"/>
    <cellStyle name="Note 9" xfId="4202" hidden="1"/>
    <cellStyle name="Note 9" xfId="2073" hidden="1"/>
    <cellStyle name="Note 9" xfId="3702" hidden="1"/>
    <cellStyle name="Note 9" xfId="1466" hidden="1"/>
    <cellStyle name="Note 9" xfId="4323" hidden="1"/>
    <cellStyle name="Note 9" xfId="3380" hidden="1"/>
    <cellStyle name="Note 9" xfId="750" hidden="1"/>
    <cellStyle name="Note 9" xfId="1935" hidden="1"/>
    <cellStyle name="Note 9" xfId="2440" hidden="1"/>
    <cellStyle name="Note 9" xfId="11215" hidden="1"/>
    <cellStyle name="Note 9" xfId="11214" hidden="1"/>
    <cellStyle name="Note 9" xfId="11292" hidden="1"/>
    <cellStyle name="Note 9" xfId="11433" hidden="1"/>
    <cellStyle name="Note 9" xfId="12017" hidden="1"/>
    <cellStyle name="Note 9" xfId="12031" hidden="1"/>
    <cellStyle name="Note 9" xfId="12172" hidden="1"/>
    <cellStyle name="Note 9" xfId="12277" hidden="1"/>
    <cellStyle name="Note 9" xfId="12460" hidden="1"/>
    <cellStyle name="Note 9" xfId="11909" hidden="1"/>
    <cellStyle name="Note 9" xfId="12479" hidden="1"/>
    <cellStyle name="Note 9" xfId="11918" hidden="1"/>
    <cellStyle name="Note 9" xfId="12767" hidden="1"/>
    <cellStyle name="Note 9" xfId="12865" hidden="1"/>
    <cellStyle name="Note 9" xfId="13020" hidden="1"/>
    <cellStyle name="Note 9" xfId="11961" hidden="1"/>
    <cellStyle name="Note 9" xfId="13037" hidden="1"/>
    <cellStyle name="Note 9" xfId="12284" hidden="1"/>
    <cellStyle name="Note 9" xfId="13299" hidden="1"/>
    <cellStyle name="Note 9" xfId="11886" hidden="1"/>
    <cellStyle name="Note 9" xfId="12343" hidden="1"/>
    <cellStyle name="Note 9" xfId="13636" hidden="1"/>
    <cellStyle name="Note 9" xfId="13059" hidden="1"/>
    <cellStyle name="Note 9" xfId="12856" hidden="1"/>
    <cellStyle name="Note 9" xfId="14007" hidden="1"/>
    <cellStyle name="Note 9" xfId="14006" hidden="1"/>
    <cellStyle name="Note 9" xfId="14084" hidden="1"/>
    <cellStyle name="Note 9" xfId="14225" hidden="1"/>
    <cellStyle name="Note 9" xfId="14809" hidden="1"/>
    <cellStyle name="Note 9" xfId="14823" hidden="1"/>
    <cellStyle name="Note 9" xfId="14964" hidden="1"/>
    <cellStyle name="Note 9" xfId="15069" hidden="1"/>
    <cellStyle name="Note 9" xfId="15252" hidden="1"/>
    <cellStyle name="Note 9" xfId="14701" hidden="1"/>
    <cellStyle name="Note 9" xfId="15271" hidden="1"/>
    <cellStyle name="Note 9" xfId="14710" hidden="1"/>
    <cellStyle name="Note 9" xfId="15559" hidden="1"/>
    <cellStyle name="Note 9" xfId="15657" hidden="1"/>
    <cellStyle name="Note 9" xfId="15812" hidden="1"/>
    <cellStyle name="Note 9" xfId="14753" hidden="1"/>
    <cellStyle name="Note 9" xfId="15829" hidden="1"/>
    <cellStyle name="Note 9" xfId="15076" hidden="1"/>
    <cellStyle name="Note 9" xfId="16091" hidden="1"/>
    <cellStyle name="Note 9" xfId="14678" hidden="1"/>
    <cellStyle name="Note 9" xfId="15135" hidden="1"/>
    <cellStyle name="Note 9" xfId="16428" hidden="1"/>
    <cellStyle name="Note 9" xfId="15851" hidden="1"/>
    <cellStyle name="Note 9" xfId="15648" hidden="1"/>
    <cellStyle name="Note 9" xfId="16840" hidden="1"/>
    <cellStyle name="Note 9" xfId="16839" hidden="1"/>
    <cellStyle name="Note 9" xfId="16917" hidden="1"/>
    <cellStyle name="Note 9" xfId="17058" hidden="1"/>
    <cellStyle name="Note 9" xfId="17642" hidden="1"/>
    <cellStyle name="Note 9" xfId="17656" hidden="1"/>
    <cellStyle name="Note 9" xfId="17797" hidden="1"/>
    <cellStyle name="Note 9" xfId="17902" hidden="1"/>
    <cellStyle name="Note 9" xfId="18085" hidden="1"/>
    <cellStyle name="Note 9" xfId="17534" hidden="1"/>
    <cellStyle name="Note 9" xfId="18104" hidden="1"/>
    <cellStyle name="Note 9" xfId="17543" hidden="1"/>
    <cellStyle name="Note 9" xfId="18392" hidden="1"/>
    <cellStyle name="Note 9" xfId="18490" hidden="1"/>
    <cellStyle name="Note 9" xfId="18645" hidden="1"/>
    <cellStyle name="Note 9" xfId="17586" hidden="1"/>
    <cellStyle name="Note 9" xfId="18662" hidden="1"/>
    <cellStyle name="Note 9" xfId="17909" hidden="1"/>
    <cellStyle name="Note 9" xfId="18924" hidden="1"/>
    <cellStyle name="Note 9" xfId="17511" hidden="1"/>
    <cellStyle name="Note 9" xfId="17968" hidden="1"/>
    <cellStyle name="Note 9" xfId="19261" hidden="1"/>
    <cellStyle name="Note 9" xfId="18684" hidden="1"/>
    <cellStyle name="Note 9" xfId="18481" hidden="1"/>
    <cellStyle name="Note 9" xfId="19633" hidden="1"/>
    <cellStyle name="Note 9" xfId="19632" hidden="1"/>
    <cellStyle name="Note 9" xfId="19710" hidden="1"/>
    <cellStyle name="Note 9" xfId="19851" hidden="1"/>
    <cellStyle name="Note 9" xfId="20435" hidden="1"/>
    <cellStyle name="Note 9" xfId="20449" hidden="1"/>
    <cellStyle name="Note 9" xfId="20590" hidden="1"/>
    <cellStyle name="Note 9" xfId="20695" hidden="1"/>
    <cellStyle name="Note 9" xfId="20878" hidden="1"/>
    <cellStyle name="Note 9" xfId="20327" hidden="1"/>
    <cellStyle name="Note 9" xfId="20897" hidden="1"/>
    <cellStyle name="Note 9" xfId="20336" hidden="1"/>
    <cellStyle name="Note 9" xfId="21185" hidden="1"/>
    <cellStyle name="Note 9" xfId="21283" hidden="1"/>
    <cellStyle name="Note 9" xfId="21438" hidden="1"/>
    <cellStyle name="Note 9" xfId="20379" hidden="1"/>
    <cellStyle name="Note 9" xfId="21455" hidden="1"/>
    <cellStyle name="Note 9" xfId="20702" hidden="1"/>
    <cellStyle name="Note 9" xfId="21717" hidden="1"/>
    <cellStyle name="Note 9" xfId="20304" hidden="1"/>
    <cellStyle name="Note 9" xfId="20761" hidden="1"/>
    <cellStyle name="Note 9" xfId="22054" hidden="1"/>
    <cellStyle name="Note 9" xfId="21477" hidden="1"/>
    <cellStyle name="Note 9" xfId="21274" hidden="1"/>
    <cellStyle name="Note 9" xfId="22425" hidden="1"/>
    <cellStyle name="Note 9" xfId="22424" hidden="1"/>
    <cellStyle name="Note 9" xfId="22502" hidden="1"/>
    <cellStyle name="Note 9" xfId="22643" hidden="1"/>
    <cellStyle name="Note 9" xfId="23227" hidden="1"/>
    <cellStyle name="Note 9" xfId="23241" hidden="1"/>
    <cellStyle name="Note 9" xfId="23382" hidden="1"/>
    <cellStyle name="Note 9" xfId="23487" hidden="1"/>
    <cellStyle name="Note 9" xfId="23670" hidden="1"/>
    <cellStyle name="Note 9" xfId="23119" hidden="1"/>
    <cellStyle name="Note 9" xfId="23689" hidden="1"/>
    <cellStyle name="Note 9" xfId="23128" hidden="1"/>
    <cellStyle name="Note 9" xfId="23977" hidden="1"/>
    <cellStyle name="Note 9" xfId="24075" hidden="1"/>
    <cellStyle name="Note 9" xfId="24230" hidden="1"/>
    <cellStyle name="Note 9" xfId="23171" hidden="1"/>
    <cellStyle name="Note 9" xfId="24247" hidden="1"/>
    <cellStyle name="Note 9" xfId="23494" hidden="1"/>
    <cellStyle name="Note 9" xfId="24509" hidden="1"/>
    <cellStyle name="Note 9" xfId="23096" hidden="1"/>
    <cellStyle name="Note 9" xfId="23553" hidden="1"/>
    <cellStyle name="Note 9" xfId="24846" hidden="1"/>
    <cellStyle name="Note 9" xfId="24269" hidden="1"/>
    <cellStyle name="Note 9" xfId="24066" hidden="1"/>
    <cellStyle name="Note 9" xfId="25218" hidden="1"/>
    <cellStyle name="Note 9" xfId="25217" hidden="1"/>
    <cellStyle name="Note 9" xfId="25295" hidden="1"/>
    <cellStyle name="Note 9" xfId="25436" hidden="1"/>
    <cellStyle name="Note 9" xfId="26020" hidden="1"/>
    <cellStyle name="Note 9" xfId="26034" hidden="1"/>
    <cellStyle name="Note 9" xfId="26175" hidden="1"/>
    <cellStyle name="Note 9" xfId="26280" hidden="1"/>
    <cellStyle name="Note 9" xfId="26463" hidden="1"/>
    <cellStyle name="Note 9" xfId="25912" hidden="1"/>
    <cellStyle name="Note 9" xfId="26482" hidden="1"/>
    <cellStyle name="Note 9" xfId="25921" hidden="1"/>
    <cellStyle name="Note 9" xfId="26770" hidden="1"/>
    <cellStyle name="Note 9" xfId="26868" hidden="1"/>
    <cellStyle name="Note 9" xfId="27023" hidden="1"/>
    <cellStyle name="Note 9" xfId="25964" hidden="1"/>
    <cellStyle name="Note 9" xfId="27040" hidden="1"/>
    <cellStyle name="Note 9" xfId="26287" hidden="1"/>
    <cellStyle name="Note 9" xfId="27302" hidden="1"/>
    <cellStyle name="Note 9" xfId="25889" hidden="1"/>
    <cellStyle name="Note 9" xfId="26346" hidden="1"/>
    <cellStyle name="Note 9" xfId="27639" hidden="1"/>
    <cellStyle name="Note 9" xfId="27062" hidden="1"/>
    <cellStyle name="Note 9" xfId="26859" hidden="1"/>
    <cellStyle name="Note 9" xfId="28011" hidden="1"/>
    <cellStyle name="Note 9" xfId="28010" hidden="1"/>
    <cellStyle name="Note 9" xfId="28088" hidden="1"/>
    <cellStyle name="Note 9" xfId="28229" hidden="1"/>
    <cellStyle name="Note 9" xfId="28813" hidden="1"/>
    <cellStyle name="Note 9" xfId="28827" hidden="1"/>
    <cellStyle name="Note 9" xfId="28968" hidden="1"/>
    <cellStyle name="Note 9" xfId="29073" hidden="1"/>
    <cellStyle name="Note 9" xfId="29256" hidden="1"/>
    <cellStyle name="Note 9" xfId="28705" hidden="1"/>
    <cellStyle name="Note 9" xfId="29275" hidden="1"/>
    <cellStyle name="Note 9" xfId="28714" hidden="1"/>
    <cellStyle name="Note 9" xfId="29563" hidden="1"/>
    <cellStyle name="Note 9" xfId="29661" hidden="1"/>
    <cellStyle name="Note 9" xfId="29816" hidden="1"/>
    <cellStyle name="Note 9" xfId="28757" hidden="1"/>
    <cellStyle name="Note 9" xfId="29833" hidden="1"/>
    <cellStyle name="Note 9" xfId="29080" hidden="1"/>
    <cellStyle name="Note 9" xfId="30095" hidden="1"/>
    <cellStyle name="Note 9" xfId="28682" hidden="1"/>
    <cellStyle name="Note 9" xfId="29139" hidden="1"/>
    <cellStyle name="Note 9" xfId="30432" hidden="1"/>
    <cellStyle name="Note 9" xfId="29855" hidden="1"/>
    <cellStyle name="Note 9" xfId="29652" hidden="1"/>
    <cellStyle name="Note 9" xfId="30803" hidden="1"/>
    <cellStyle name="Note 9" xfId="30802" hidden="1"/>
    <cellStyle name="Note 9" xfId="30880" hidden="1"/>
    <cellStyle name="Note 9" xfId="31021" hidden="1"/>
    <cellStyle name="Note 9" xfId="31605" hidden="1"/>
    <cellStyle name="Note 9" xfId="31619" hidden="1"/>
    <cellStyle name="Note 9" xfId="31760" hidden="1"/>
    <cellStyle name="Note 9" xfId="31865" hidden="1"/>
    <cellStyle name="Note 9" xfId="32048" hidden="1"/>
    <cellStyle name="Note 9" xfId="31497" hidden="1"/>
    <cellStyle name="Note 9" xfId="32067" hidden="1"/>
    <cellStyle name="Note 9" xfId="31506" hidden="1"/>
    <cellStyle name="Note 9" xfId="32355" hidden="1"/>
    <cellStyle name="Note 9" xfId="32453" hidden="1"/>
    <cellStyle name="Note 9" xfId="32608" hidden="1"/>
    <cellStyle name="Note 9" xfId="31549" hidden="1"/>
    <cellStyle name="Note 9" xfId="32625" hidden="1"/>
    <cellStyle name="Note 9" xfId="31872" hidden="1"/>
    <cellStyle name="Note 9" xfId="32887" hidden="1"/>
    <cellStyle name="Note 9" xfId="31474" hidden="1"/>
    <cellStyle name="Note 9" xfId="31931" hidden="1"/>
    <cellStyle name="Note 9" xfId="33224" hidden="1"/>
    <cellStyle name="Note 9" xfId="32647" hidden="1"/>
    <cellStyle name="Note 9" xfId="32444" hidden="1"/>
    <cellStyle name="Note 9" xfId="33594" hidden="1"/>
    <cellStyle name="Note 9" xfId="33593" hidden="1"/>
    <cellStyle name="Note 9" xfId="33671" hidden="1"/>
    <cellStyle name="Note 9" xfId="33812" hidden="1"/>
    <cellStyle name="Note 9" xfId="34396" hidden="1"/>
    <cellStyle name="Note 9" xfId="34410" hidden="1"/>
    <cellStyle name="Note 9" xfId="34551" hidden="1"/>
    <cellStyle name="Note 9" xfId="34656" hidden="1"/>
    <cellStyle name="Note 9" xfId="34839" hidden="1"/>
    <cellStyle name="Note 9" xfId="34288" hidden="1"/>
    <cellStyle name="Note 9" xfId="34858" hidden="1"/>
    <cellStyle name="Note 9" xfId="34297" hidden="1"/>
    <cellStyle name="Note 9" xfId="35146" hidden="1"/>
    <cellStyle name="Note 9" xfId="35244" hidden="1"/>
    <cellStyle name="Note 9" xfId="35399" hidden="1"/>
    <cellStyle name="Note 9" xfId="34340" hidden="1"/>
    <cellStyle name="Note 9" xfId="35416" hidden="1"/>
    <cellStyle name="Note 9" xfId="34663" hidden="1"/>
    <cellStyle name="Note 9" xfId="35678" hidden="1"/>
    <cellStyle name="Note 9" xfId="34265" hidden="1"/>
    <cellStyle name="Note 9" xfId="34722" hidden="1"/>
    <cellStyle name="Note 9" xfId="36015" hidden="1"/>
    <cellStyle name="Note 9" xfId="35438" hidden="1"/>
    <cellStyle name="Note 9" xfId="35235" hidden="1"/>
    <cellStyle name="Note 9" xfId="36386" hidden="1"/>
    <cellStyle name="Note 9" xfId="36385" hidden="1"/>
    <cellStyle name="Note 9" xfId="36463" hidden="1"/>
    <cellStyle name="Note 9" xfId="36604" hidden="1"/>
    <cellStyle name="Note 9" xfId="37188" hidden="1"/>
    <cellStyle name="Note 9" xfId="37202" hidden="1"/>
    <cellStyle name="Note 9" xfId="37343" hidden="1"/>
    <cellStyle name="Note 9" xfId="37448" hidden="1"/>
    <cellStyle name="Note 9" xfId="37631" hidden="1"/>
    <cellStyle name="Note 9" xfId="37080" hidden="1"/>
    <cellStyle name="Note 9" xfId="37650" hidden="1"/>
    <cellStyle name="Note 9" xfId="37089" hidden="1"/>
    <cellStyle name="Note 9" xfId="37938" hidden="1"/>
    <cellStyle name="Note 9" xfId="38036" hidden="1"/>
    <cellStyle name="Note 9" xfId="38191" hidden="1"/>
    <cellStyle name="Note 9" xfId="37132" hidden="1"/>
    <cellStyle name="Note 9" xfId="38208" hidden="1"/>
    <cellStyle name="Note 9" xfId="37455" hidden="1"/>
    <cellStyle name="Note 9" xfId="38470" hidden="1"/>
    <cellStyle name="Note 9" xfId="37057" hidden="1"/>
    <cellStyle name="Note 9" xfId="37514" hidden="1"/>
    <cellStyle name="Note 9" xfId="38807" hidden="1"/>
    <cellStyle name="Note 9" xfId="38230" hidden="1"/>
    <cellStyle name="Note 9" xfId="38027" hidden="1"/>
    <cellStyle name="Note 9" xfId="39178" hidden="1"/>
    <cellStyle name="Note 9" xfId="39177" hidden="1"/>
    <cellStyle name="Note 9" xfId="39255" hidden="1"/>
    <cellStyle name="Note 9" xfId="39396" hidden="1"/>
    <cellStyle name="Note 9" xfId="39980" hidden="1"/>
    <cellStyle name="Note 9" xfId="39994" hidden="1"/>
    <cellStyle name="Note 9" xfId="40135" hidden="1"/>
    <cellStyle name="Note 9" xfId="40240" hidden="1"/>
    <cellStyle name="Note 9" xfId="40423" hidden="1"/>
    <cellStyle name="Note 9" xfId="39872" hidden="1"/>
    <cellStyle name="Note 9" xfId="40442" hidden="1"/>
    <cellStyle name="Note 9" xfId="39881" hidden="1"/>
    <cellStyle name="Note 9" xfId="40730" hidden="1"/>
    <cellStyle name="Note 9" xfId="40828" hidden="1"/>
    <cellStyle name="Note 9" xfId="40983" hidden="1"/>
    <cellStyle name="Note 9" xfId="39924" hidden="1"/>
    <cellStyle name="Note 9" xfId="41000" hidden="1"/>
    <cellStyle name="Note 9" xfId="40247" hidden="1"/>
    <cellStyle name="Note 9" xfId="41262" hidden="1"/>
    <cellStyle name="Note 9" xfId="39849" hidden="1"/>
    <cellStyle name="Note 9" xfId="40306" hidden="1"/>
    <cellStyle name="Note 9" xfId="41599" hidden="1"/>
    <cellStyle name="Note 9" xfId="41022" hidden="1"/>
    <cellStyle name="Note 9" xfId="40819" hidden="1"/>
    <cellStyle name="Note 9" xfId="41968" hidden="1"/>
    <cellStyle name="Note 9" xfId="41967" hidden="1"/>
    <cellStyle name="Note 9" xfId="42045" hidden="1"/>
    <cellStyle name="Note 9" xfId="42186" hidden="1"/>
    <cellStyle name="Note 9" xfId="42770" hidden="1"/>
    <cellStyle name="Note 9" xfId="42784" hidden="1"/>
    <cellStyle name="Note 9" xfId="42925" hidden="1"/>
    <cellStyle name="Note 9" xfId="43030" hidden="1"/>
    <cellStyle name="Note 9" xfId="43213" hidden="1"/>
    <cellStyle name="Note 9" xfId="42662" hidden="1"/>
    <cellStyle name="Note 9" xfId="43232" hidden="1"/>
    <cellStyle name="Note 9" xfId="42671" hidden="1"/>
    <cellStyle name="Note 9" xfId="43520" hidden="1"/>
    <cellStyle name="Note 9" xfId="43618" hidden="1"/>
    <cellStyle name="Note 9" xfId="43773" hidden="1"/>
    <cellStyle name="Note 9" xfId="42714" hidden="1"/>
    <cellStyle name="Note 9" xfId="43790" hidden="1"/>
    <cellStyle name="Note 9" xfId="43037" hidden="1"/>
    <cellStyle name="Note 9" xfId="44052" hidden="1"/>
    <cellStyle name="Note 9" xfId="42639" hidden="1"/>
    <cellStyle name="Note 9" xfId="43096" hidden="1"/>
    <cellStyle name="Note 9" xfId="44389" hidden="1"/>
    <cellStyle name="Note 9" xfId="43812" hidden="1"/>
    <cellStyle name="Note 9" xfId="43609" hidden="1"/>
    <cellStyle name="Note 9" xfId="44760" hidden="1"/>
    <cellStyle name="Note 9" xfId="44759" hidden="1"/>
    <cellStyle name="Note 9" xfId="44837" hidden="1"/>
    <cellStyle name="Note 9" xfId="44978" hidden="1"/>
    <cellStyle name="Note 9" xfId="45562" hidden="1"/>
    <cellStyle name="Note 9" xfId="45576" hidden="1"/>
    <cellStyle name="Note 9" xfId="45717" hidden="1"/>
    <cellStyle name="Note 9" xfId="45822" hidden="1"/>
    <cellStyle name="Note 9" xfId="46005" hidden="1"/>
    <cellStyle name="Note 9" xfId="45454" hidden="1"/>
    <cellStyle name="Note 9" xfId="46024" hidden="1"/>
    <cellStyle name="Note 9" xfId="45463" hidden="1"/>
    <cellStyle name="Note 9" xfId="46312" hidden="1"/>
    <cellStyle name="Note 9" xfId="46410" hidden="1"/>
    <cellStyle name="Note 9" xfId="46565" hidden="1"/>
    <cellStyle name="Note 9" xfId="45506" hidden="1"/>
    <cellStyle name="Note 9" xfId="46582" hidden="1"/>
    <cellStyle name="Note 9" xfId="45829" hidden="1"/>
    <cellStyle name="Note 9" xfId="46844" hidden="1"/>
    <cellStyle name="Note 9" xfId="45431" hidden="1"/>
    <cellStyle name="Note 9" xfId="45888" hidden="1"/>
    <cellStyle name="Note 9" xfId="47181" hidden="1"/>
    <cellStyle name="Note 9" xfId="46604" hidden="1"/>
    <cellStyle name="Note 9" xfId="46401" hidden="1"/>
    <cellStyle name="Note 9" xfId="47552" hidden="1"/>
    <cellStyle name="Note 9" xfId="47551" hidden="1"/>
    <cellStyle name="Note 9" xfId="47629" hidden="1"/>
    <cellStyle name="Note 9" xfId="47770" hidden="1"/>
    <cellStyle name="Note 9" xfId="48354" hidden="1"/>
    <cellStyle name="Note 9" xfId="48368" hidden="1"/>
    <cellStyle name="Note 9" xfId="48509" hidden="1"/>
    <cellStyle name="Note 9" xfId="48614" hidden="1"/>
    <cellStyle name="Note 9" xfId="48797" hidden="1"/>
    <cellStyle name="Note 9" xfId="48246" hidden="1"/>
    <cellStyle name="Note 9" xfId="48816" hidden="1"/>
    <cellStyle name="Note 9" xfId="48255" hidden="1"/>
    <cellStyle name="Note 9" xfId="49104" hidden="1"/>
    <cellStyle name="Note 9" xfId="49202" hidden="1"/>
    <cellStyle name="Note 9" xfId="49357" hidden="1"/>
    <cellStyle name="Note 9" xfId="48298" hidden="1"/>
    <cellStyle name="Note 9" xfId="49374" hidden="1"/>
    <cellStyle name="Note 9" xfId="48621" hidden="1"/>
    <cellStyle name="Note 9" xfId="49636" hidden="1"/>
    <cellStyle name="Note 9" xfId="48223" hidden="1"/>
    <cellStyle name="Note 9" xfId="48680" hidden="1"/>
    <cellStyle name="Note 9" xfId="49973" hidden="1"/>
    <cellStyle name="Note 9" xfId="49396" hidden="1"/>
    <cellStyle name="Note 9" xfId="49193" hidden="1"/>
    <cellStyle name="Note 9" xfId="50342" hidden="1"/>
    <cellStyle name="Note 9" xfId="50341" hidden="1"/>
    <cellStyle name="Note 9" xfId="50419" hidden="1"/>
    <cellStyle name="Note 9" xfId="50560" hidden="1"/>
    <cellStyle name="Note 9" xfId="51144" hidden="1"/>
    <cellStyle name="Note 9" xfId="51158" hidden="1"/>
    <cellStyle name="Note 9" xfId="51299" hidden="1"/>
    <cellStyle name="Note 9" xfId="51404" hidden="1"/>
    <cellStyle name="Note 9" xfId="51587" hidden="1"/>
    <cellStyle name="Note 9" xfId="51036" hidden="1"/>
    <cellStyle name="Note 9" xfId="51606" hidden="1"/>
    <cellStyle name="Note 9" xfId="51045" hidden="1"/>
    <cellStyle name="Note 9" xfId="51894" hidden="1"/>
    <cellStyle name="Note 9" xfId="51992" hidden="1"/>
    <cellStyle name="Note 9" xfId="52147" hidden="1"/>
    <cellStyle name="Note 9" xfId="51088" hidden="1"/>
    <cellStyle name="Note 9" xfId="52164" hidden="1"/>
    <cellStyle name="Note 9" xfId="51411" hidden="1"/>
    <cellStyle name="Note 9" xfId="52426" hidden="1"/>
    <cellStyle name="Note 9" xfId="51013" hidden="1"/>
    <cellStyle name="Note 9" xfId="51470" hidden="1"/>
    <cellStyle name="Note 9" xfId="52763" hidden="1"/>
    <cellStyle name="Note 9" xfId="52186" hidden="1"/>
    <cellStyle name="Note 9" xfId="51983" hidden="1"/>
    <cellStyle name="Note 9" xfId="53134" hidden="1"/>
    <cellStyle name="Note 9" xfId="53133" hidden="1"/>
    <cellStyle name="Note 9" xfId="53211" hidden="1"/>
    <cellStyle name="Note 9" xfId="53352" hidden="1"/>
    <cellStyle name="Note 9" xfId="53936" hidden="1"/>
    <cellStyle name="Note 9" xfId="53950" hidden="1"/>
    <cellStyle name="Note 9" xfId="54091" hidden="1"/>
    <cellStyle name="Note 9" xfId="54196" hidden="1"/>
    <cellStyle name="Note 9" xfId="54379" hidden="1"/>
    <cellStyle name="Note 9" xfId="53828" hidden="1"/>
    <cellStyle name="Note 9" xfId="54398" hidden="1"/>
    <cellStyle name="Note 9" xfId="53837" hidden="1"/>
    <cellStyle name="Note 9" xfId="54686" hidden="1"/>
    <cellStyle name="Note 9" xfId="54784" hidden="1"/>
    <cellStyle name="Note 9" xfId="54939" hidden="1"/>
    <cellStyle name="Note 9" xfId="53880" hidden="1"/>
    <cellStyle name="Note 9" xfId="54956" hidden="1"/>
    <cellStyle name="Note 9" xfId="54203" hidden="1"/>
    <cellStyle name="Note 9" xfId="55218" hidden="1"/>
    <cellStyle name="Note 9" xfId="53805" hidden="1"/>
    <cellStyle name="Note 9" xfId="54262" hidden="1"/>
    <cellStyle name="Note 9" xfId="55555" hidden="1"/>
    <cellStyle name="Note 9" xfId="54978" hidden="1"/>
    <cellStyle name="Note 9" xfId="54775" hidden="1"/>
    <cellStyle name="Note 9" xfId="55926" hidden="1"/>
    <cellStyle name="Note 9" xfId="55925" hidden="1"/>
    <cellStyle name="Note 9" xfId="56003" hidden="1"/>
    <cellStyle name="Note 9" xfId="56144" hidden="1"/>
    <cellStyle name="Note 9" xfId="56728" hidden="1"/>
    <cellStyle name="Note 9" xfId="56742" hidden="1"/>
    <cellStyle name="Note 9" xfId="56883" hidden="1"/>
    <cellStyle name="Note 9" xfId="56988" hidden="1"/>
    <cellStyle name="Note 9" xfId="57171" hidden="1"/>
    <cellStyle name="Note 9" xfId="56620" hidden="1"/>
    <cellStyle name="Note 9" xfId="57190" hidden="1"/>
    <cellStyle name="Note 9" xfId="56629" hidden="1"/>
    <cellStyle name="Note 9" xfId="57478" hidden="1"/>
    <cellStyle name="Note 9" xfId="57576" hidden="1"/>
    <cellStyle name="Note 9" xfId="57731" hidden="1"/>
    <cellStyle name="Note 9" xfId="56672" hidden="1"/>
    <cellStyle name="Note 9" xfId="57748" hidden="1"/>
    <cellStyle name="Note 9" xfId="56995" hidden="1"/>
    <cellStyle name="Note 9" xfId="58010" hidden="1"/>
    <cellStyle name="Note 9" xfId="56597" hidden="1"/>
    <cellStyle name="Note 9" xfId="57054" hidden="1"/>
    <cellStyle name="Note 9" xfId="58347" hidden="1"/>
    <cellStyle name="Note 9" xfId="57770" hidden="1"/>
    <cellStyle name="Note 9" xfId="57567" hidden="1"/>
    <cellStyle name="Output" xfId="14" builtinId="21" customBuiltin="1"/>
    <cellStyle name="Percent" xfId="3" builtinId="5" hidden="1"/>
    <cellStyle name="Percent [0]" xfId="11049"/>
    <cellStyle name="Percent [1]" xfId="11048"/>
    <cellStyle name="Percent [2]" xfId="11047"/>
    <cellStyle name="Percent [3]" xfId="11046"/>
    <cellStyle name="Rt border" xfId="11045"/>
    <cellStyle name="Text" xfId="11044"/>
    <cellStyle name="Title" xfId="4" builtinId="15" customBuiltin="1"/>
    <cellStyle name="Total" xfId="16789" builtinId="25" hidden="1"/>
    <cellStyle name="Warning Text" xfId="16786" builtinId="11" hidden="1"/>
    <cellStyle name="Year" xfId="1104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Changes</a:t>
            </a:r>
            <a:r>
              <a:rPr lang="en-NZ" sz="1200" baseline="0"/>
              <a:t> in Starting Prices</a:t>
            </a:r>
          </a:p>
          <a:p>
            <a:pPr>
              <a:defRPr/>
            </a:pPr>
            <a:r>
              <a:rPr lang="en-NZ" sz="1200" b="0" i="1" baseline="0"/>
              <a:t>Industry total allowable revenues (2017)</a:t>
            </a:r>
            <a:endParaRPr lang="en-NZ" sz="1200" b="0" i="1"/>
          </a:p>
        </c:rich>
      </c:tx>
      <c:overlay val="0"/>
    </c:title>
    <c:autoTitleDeleted val="0"/>
    <c:plotArea>
      <c:layout/>
      <c:barChart>
        <c:barDir val="col"/>
        <c:grouping val="stacked"/>
        <c:varyColors val="0"/>
        <c:ser>
          <c:idx val="0"/>
          <c:order val="0"/>
          <c:invertIfNegative val="0"/>
          <c:dPt>
            <c:idx val="0"/>
            <c:invertIfNegative val="0"/>
            <c:bubble3D val="0"/>
            <c:spPr>
              <a:solidFill>
                <a:srgbClr val="0070C0"/>
              </a:solidFill>
            </c:spPr>
            <c:extLst xmlns:c16r2="http://schemas.microsoft.com/office/drawing/2015/06/chart">
              <c:ext xmlns:c16="http://schemas.microsoft.com/office/drawing/2014/chart" uri="{C3380CC4-5D6E-409C-BE32-E72D297353CC}">
                <c16:uniqueId val="{00000001-7C98-4B17-9AA5-12448B085747}"/>
              </c:ext>
            </c:extLst>
          </c:dPt>
          <c:dPt>
            <c:idx val="1"/>
            <c:invertIfNegative val="0"/>
            <c:bubble3D val="0"/>
            <c:spPr>
              <a:noFill/>
            </c:spPr>
            <c:extLst xmlns:c16r2="http://schemas.microsoft.com/office/drawing/2015/06/chart">
              <c:ext xmlns:c16="http://schemas.microsoft.com/office/drawing/2014/chart" uri="{C3380CC4-5D6E-409C-BE32-E72D297353CC}">
                <c16:uniqueId val="{00000003-7C98-4B17-9AA5-12448B085747}"/>
              </c:ext>
            </c:extLst>
          </c:dPt>
          <c:dPt>
            <c:idx val="2"/>
            <c:invertIfNegative val="0"/>
            <c:bubble3D val="0"/>
            <c:spPr>
              <a:noFill/>
            </c:spPr>
            <c:extLst xmlns:c16r2="http://schemas.microsoft.com/office/drawing/2015/06/chart">
              <c:ext xmlns:c16="http://schemas.microsoft.com/office/drawing/2014/chart" uri="{C3380CC4-5D6E-409C-BE32-E72D297353CC}">
                <c16:uniqueId val="{00000005-7C98-4B17-9AA5-12448B085747}"/>
              </c:ext>
            </c:extLst>
          </c:dPt>
          <c:dPt>
            <c:idx val="3"/>
            <c:invertIfNegative val="0"/>
            <c:bubble3D val="0"/>
            <c:spPr>
              <a:noFill/>
            </c:spPr>
            <c:extLst xmlns:c16r2="http://schemas.microsoft.com/office/drawing/2015/06/chart">
              <c:ext xmlns:c16="http://schemas.microsoft.com/office/drawing/2014/chart" uri="{C3380CC4-5D6E-409C-BE32-E72D297353CC}">
                <c16:uniqueId val="{00000007-7C98-4B17-9AA5-12448B085747}"/>
              </c:ext>
            </c:extLst>
          </c:dPt>
          <c:dPt>
            <c:idx val="4"/>
            <c:invertIfNegative val="0"/>
            <c:bubble3D val="0"/>
            <c:spPr>
              <a:solidFill>
                <a:srgbClr val="0070C0"/>
              </a:solidFill>
            </c:spPr>
            <c:extLst xmlns:c16r2="http://schemas.microsoft.com/office/drawing/2015/06/chart">
              <c:ext xmlns:c16="http://schemas.microsoft.com/office/drawing/2014/chart" uri="{C3380CC4-5D6E-409C-BE32-E72D297353CC}">
                <c16:uniqueId val="{00000009-7C98-4B17-9AA5-12448B085747}"/>
              </c:ext>
            </c:extLst>
          </c:dPt>
          <c:dPt>
            <c:idx val="5"/>
            <c:invertIfNegative val="0"/>
            <c:bubble3D val="0"/>
            <c:spPr>
              <a:noFill/>
            </c:spPr>
            <c:extLst xmlns:c16r2="http://schemas.microsoft.com/office/drawing/2015/06/chart">
              <c:ext xmlns:c16="http://schemas.microsoft.com/office/drawing/2014/chart" uri="{C3380CC4-5D6E-409C-BE32-E72D297353CC}">
                <c16:uniqueId val="{0000000B-7C98-4B17-9AA5-12448B085747}"/>
              </c:ext>
            </c:extLst>
          </c:dPt>
          <c:dPt>
            <c:idx val="6"/>
            <c:invertIfNegative val="0"/>
            <c:bubble3D val="0"/>
            <c:spPr>
              <a:noFill/>
            </c:spPr>
            <c:extLst xmlns:c16r2="http://schemas.microsoft.com/office/drawing/2015/06/chart">
              <c:ext xmlns:c16="http://schemas.microsoft.com/office/drawing/2014/chart" uri="{C3380CC4-5D6E-409C-BE32-E72D297353CC}">
                <c16:uniqueId val="{0000000D-7C98-4B17-9AA5-12448B085747}"/>
              </c:ext>
            </c:extLst>
          </c:dPt>
          <c:dPt>
            <c:idx val="7"/>
            <c:invertIfNegative val="0"/>
            <c:bubble3D val="0"/>
            <c:spPr>
              <a:noFill/>
            </c:spPr>
            <c:extLst xmlns:c16r2="http://schemas.microsoft.com/office/drawing/2015/06/chart">
              <c:ext xmlns:c16="http://schemas.microsoft.com/office/drawing/2014/chart" uri="{C3380CC4-5D6E-409C-BE32-E72D297353CC}">
                <c16:uniqueId val="{0000000F-7C98-4B17-9AA5-12448B085747}"/>
              </c:ext>
            </c:extLst>
          </c:dPt>
          <c:dPt>
            <c:idx val="8"/>
            <c:invertIfNegative val="0"/>
            <c:bubble3D val="0"/>
            <c:spPr>
              <a:noFill/>
            </c:spPr>
            <c:extLst xmlns:c16r2="http://schemas.microsoft.com/office/drawing/2015/06/chart">
              <c:ext xmlns:c16="http://schemas.microsoft.com/office/drawing/2014/chart" uri="{C3380CC4-5D6E-409C-BE32-E72D297353CC}">
                <c16:uniqueId val="{00000011-7C98-4B17-9AA5-12448B085747}"/>
              </c:ext>
            </c:extLst>
          </c:dPt>
          <c:dPt>
            <c:idx val="9"/>
            <c:invertIfNegative val="0"/>
            <c:bubble3D val="0"/>
            <c:spPr>
              <a:noFill/>
            </c:spPr>
            <c:extLst xmlns:c16r2="http://schemas.microsoft.com/office/drawing/2015/06/chart">
              <c:ext xmlns:c16="http://schemas.microsoft.com/office/drawing/2014/chart" uri="{C3380CC4-5D6E-409C-BE32-E72D297353CC}">
                <c16:uniqueId val="{00000013-7C98-4B17-9AA5-12448B085747}"/>
              </c:ext>
            </c:extLst>
          </c:dPt>
          <c:dPt>
            <c:idx val="10"/>
            <c:invertIfNegative val="0"/>
            <c:bubble3D val="0"/>
            <c:spPr>
              <a:solidFill>
                <a:srgbClr val="0070C0"/>
              </a:solidFill>
            </c:spPr>
            <c:extLst xmlns:c16r2="http://schemas.microsoft.com/office/drawing/2015/06/chart">
              <c:ext xmlns:c16="http://schemas.microsoft.com/office/drawing/2014/chart" uri="{C3380CC4-5D6E-409C-BE32-E72D297353CC}">
                <c16:uniqueId val="{00000015-7C98-4B17-9AA5-12448B085747}"/>
              </c:ext>
            </c:extLst>
          </c:dPt>
          <c:dLbls>
            <c:dLbl>
              <c:idx val="0"/>
              <c:layout>
                <c:manualLayout>
                  <c:x val="-2.0232675771370764E-3"/>
                  <c:y val="-0.29508196721311469"/>
                </c:manualLayout>
              </c:layout>
              <c:spPr/>
              <c:txPr>
                <a:bodyPr/>
                <a:lstStyle/>
                <a:p>
                  <a:pPr>
                    <a:defRPr sz="800"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C98-4B17-9AA5-12448B085747}"/>
                </c:ext>
              </c:extLst>
            </c:dLbl>
            <c:dLbl>
              <c:idx val="4"/>
              <c:layout>
                <c:manualLayout>
                  <c:x val="0"/>
                  <c:y val="-0.25136612021857929"/>
                </c:manualLayout>
              </c:layout>
              <c:spPr/>
              <c:txPr>
                <a:bodyPr/>
                <a:lstStyle/>
                <a:p>
                  <a:pPr>
                    <a:defRPr sz="800"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7C98-4B17-9AA5-12448B085747}"/>
                </c:ext>
              </c:extLst>
            </c:dLbl>
            <c:dLbl>
              <c:idx val="10"/>
              <c:layout>
                <c:manualLayout>
                  <c:x val="0"/>
                  <c:y val="-0.26229508196721307"/>
                </c:manualLayout>
              </c:layout>
              <c:spPr/>
              <c:txPr>
                <a:bodyPr/>
                <a:lstStyle/>
                <a:p>
                  <a:pPr>
                    <a:defRPr sz="800"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7C98-4B17-9AA5-12448B085747}"/>
                </c:ext>
              </c:extLst>
            </c:dLbl>
            <c:spPr>
              <a:noFill/>
              <a:ln>
                <a:noFill/>
              </a:ln>
              <a:effectLst/>
            </c:spPr>
            <c:txPr>
              <a:bodyPr/>
              <a:lstStyle/>
              <a:p>
                <a:pPr>
                  <a:defRPr b="1"/>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'Waterfall Chart for Final'!$A$6:$A$16</c:f>
              <c:strCache>
                <c:ptCount val="11"/>
                <c:pt idx="0">
                  <c:v>Rolled over starting price</c:v>
                </c:pt>
                <c:pt idx="1">
                  <c:v>WACC</c:v>
                </c:pt>
                <c:pt idx="2">
                  <c:v>Opex</c:v>
                </c:pt>
                <c:pt idx="3">
                  <c:v>Other</c:v>
                </c:pt>
                <c:pt idx="4">
                  <c:v>Draft Reset starting price</c:v>
                </c:pt>
                <c:pt idx="5">
                  <c:v>WACC</c:v>
                </c:pt>
                <c:pt idx="6">
                  <c:v>Opex</c:v>
                </c:pt>
                <c:pt idx="7">
                  <c:v>Capex</c:v>
                </c:pt>
                <c:pt idx="8">
                  <c:v>CPI forecast</c:v>
                </c:pt>
                <c:pt idx="9">
                  <c:v>Other</c:v>
                </c:pt>
                <c:pt idx="10">
                  <c:v>Final Reset starting price</c:v>
                </c:pt>
              </c:strCache>
            </c:strRef>
          </c:cat>
          <c:val>
            <c:numRef>
              <c:f>'Waterfall Chart for Final'!$B$6:$B$16</c:f>
              <c:numCache>
                <c:formatCode>_(* #,##0_);_(* \(#,##0\);_(* "–"???_);_(* @_)</c:formatCode>
                <c:ptCount val="11"/>
                <c:pt idx="0">
                  <c:v>271844.06095587113</c:v>
                </c:pt>
                <c:pt idx="1">
                  <c:v>248172.27388335794</c:v>
                </c:pt>
                <c:pt idx="2">
                  <c:v>231341.53660254786</c:v>
                </c:pt>
                <c:pt idx="3">
                  <c:v>222148.805778965</c:v>
                </c:pt>
                <c:pt idx="4">
                  <c:v>222148.805778965</c:v>
                </c:pt>
                <c:pt idx="5">
                  <c:v>222148.805778965</c:v>
                </c:pt>
                <c:pt idx="6">
                  <c:v>225908.72358280449</c:v>
                </c:pt>
                <c:pt idx="7">
                  <c:v>230123.82511440001</c:v>
                </c:pt>
                <c:pt idx="8">
                  <c:v>233449.43702832062</c:v>
                </c:pt>
                <c:pt idx="9">
                  <c:v>236062.89023890079</c:v>
                </c:pt>
                <c:pt idx="10">
                  <c:v>236664.37355735464</c:v>
                </c:pt>
              </c:numCache>
            </c:numRef>
          </c:val>
          <c:extLst xmlns:c16r2="http://schemas.microsoft.com/office/drawing/2015/06/chart">
            <c:ext xmlns:c16="http://schemas.microsoft.com/office/drawing/2014/chart" uri="{C3380CC4-5D6E-409C-BE32-E72D297353CC}">
              <c16:uniqueId val="{00000016-7C98-4B17-9AA5-12448B085747}"/>
            </c:ext>
          </c:extLst>
        </c:ser>
        <c:ser>
          <c:idx val="1"/>
          <c:order val="1"/>
          <c:invertIfNegative val="0"/>
          <c:dPt>
            <c:idx val="1"/>
            <c:invertIfNegative val="0"/>
            <c:bubble3D val="0"/>
            <c:spPr>
              <a:solidFill>
                <a:srgbClr val="FF0000"/>
              </a:solidFill>
            </c:spPr>
            <c:extLst xmlns:c16r2="http://schemas.microsoft.com/office/drawing/2015/06/chart">
              <c:ext xmlns:c16="http://schemas.microsoft.com/office/drawing/2014/chart" uri="{C3380CC4-5D6E-409C-BE32-E72D297353CC}">
                <c16:uniqueId val="{00000018-7C98-4B17-9AA5-12448B085747}"/>
              </c:ext>
            </c:extLst>
          </c:dPt>
          <c:dPt>
            <c:idx val="2"/>
            <c:invertIfNegative val="0"/>
            <c:bubble3D val="0"/>
            <c:spPr>
              <a:solidFill>
                <a:srgbClr val="FF0000"/>
              </a:solidFill>
            </c:spPr>
            <c:extLst xmlns:c16r2="http://schemas.microsoft.com/office/drawing/2015/06/chart">
              <c:ext xmlns:c16="http://schemas.microsoft.com/office/drawing/2014/chart" uri="{C3380CC4-5D6E-409C-BE32-E72D297353CC}">
                <c16:uniqueId val="{0000001A-7C98-4B17-9AA5-12448B085747}"/>
              </c:ext>
            </c:extLst>
          </c:dPt>
          <c:dPt>
            <c:idx val="3"/>
            <c:invertIfNegative val="0"/>
            <c:bubble3D val="0"/>
            <c:spPr>
              <a:solidFill>
                <a:srgbClr val="FF0000"/>
              </a:solidFill>
            </c:spPr>
            <c:extLst xmlns:c16r2="http://schemas.microsoft.com/office/drawing/2015/06/chart">
              <c:ext xmlns:c16="http://schemas.microsoft.com/office/drawing/2014/chart" uri="{C3380CC4-5D6E-409C-BE32-E72D297353CC}">
                <c16:uniqueId val="{0000001C-7C98-4B17-9AA5-12448B085747}"/>
              </c:ext>
            </c:extLst>
          </c:dPt>
          <c:dPt>
            <c:idx val="5"/>
            <c:invertIfNegative val="0"/>
            <c:bubble3D val="0"/>
            <c:spPr>
              <a:solidFill>
                <a:srgbClr val="00B050"/>
              </a:solidFill>
            </c:spPr>
            <c:extLst xmlns:c16r2="http://schemas.microsoft.com/office/drawing/2015/06/chart">
              <c:ext xmlns:c16="http://schemas.microsoft.com/office/drawing/2014/chart" uri="{C3380CC4-5D6E-409C-BE32-E72D297353CC}">
                <c16:uniqueId val="{0000001E-7C98-4B17-9AA5-12448B085747}"/>
              </c:ext>
            </c:extLst>
          </c:dPt>
          <c:dPt>
            <c:idx val="6"/>
            <c:invertIfNegative val="0"/>
            <c:bubble3D val="0"/>
            <c:spPr>
              <a:solidFill>
                <a:srgbClr val="00B050"/>
              </a:solidFill>
            </c:spPr>
            <c:extLst xmlns:c16r2="http://schemas.microsoft.com/office/drawing/2015/06/chart">
              <c:ext xmlns:c16="http://schemas.microsoft.com/office/drawing/2014/chart" uri="{C3380CC4-5D6E-409C-BE32-E72D297353CC}">
                <c16:uniqueId val="{00000020-7C98-4B17-9AA5-12448B085747}"/>
              </c:ext>
            </c:extLst>
          </c:dPt>
          <c:dPt>
            <c:idx val="7"/>
            <c:invertIfNegative val="0"/>
            <c:bubble3D val="0"/>
            <c:spPr>
              <a:solidFill>
                <a:srgbClr val="00B050"/>
              </a:solidFill>
            </c:spPr>
            <c:extLst xmlns:c16r2="http://schemas.microsoft.com/office/drawing/2015/06/chart">
              <c:ext xmlns:c16="http://schemas.microsoft.com/office/drawing/2014/chart" uri="{C3380CC4-5D6E-409C-BE32-E72D297353CC}">
                <c16:uniqueId val="{00000022-7C98-4B17-9AA5-12448B085747}"/>
              </c:ext>
            </c:extLst>
          </c:dPt>
          <c:dPt>
            <c:idx val="8"/>
            <c:invertIfNegative val="0"/>
            <c:bubble3D val="0"/>
            <c:spPr>
              <a:solidFill>
                <a:srgbClr val="00B050"/>
              </a:solidFill>
            </c:spPr>
            <c:extLst xmlns:c16r2="http://schemas.microsoft.com/office/drawing/2015/06/chart">
              <c:ext xmlns:c16="http://schemas.microsoft.com/office/drawing/2014/chart" uri="{C3380CC4-5D6E-409C-BE32-E72D297353CC}">
                <c16:uniqueId val="{00000024-7C98-4B17-9AA5-12448B085747}"/>
              </c:ext>
            </c:extLst>
          </c:dPt>
          <c:dPt>
            <c:idx val="9"/>
            <c:invertIfNegative val="0"/>
            <c:bubble3D val="0"/>
            <c:spPr>
              <a:solidFill>
                <a:srgbClr val="00B050"/>
              </a:solidFill>
            </c:spPr>
            <c:extLst xmlns:c16r2="http://schemas.microsoft.com/office/drawing/2015/06/chart">
              <c:ext xmlns:c16="http://schemas.microsoft.com/office/drawing/2014/chart" uri="{C3380CC4-5D6E-409C-BE32-E72D297353CC}">
                <c16:uniqueId val="{00000026-7C98-4B17-9AA5-12448B085747}"/>
              </c:ext>
            </c:extLst>
          </c:dPt>
          <c:dLbls>
            <c:dLbl>
              <c:idx val="1"/>
              <c:layout>
                <c:manualLayout>
                  <c:x val="0"/>
                  <c:y val="5.464480874316936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7C98-4B17-9AA5-12448B085747}"/>
                </c:ext>
              </c:extLst>
            </c:dLbl>
            <c:dLbl>
              <c:idx val="2"/>
              <c:layout>
                <c:manualLayout>
                  <c:x val="-3.7092810414868571E-17"/>
                  <c:y val="4.00728597449908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7C98-4B17-9AA5-12448B085747}"/>
                </c:ext>
              </c:extLst>
            </c:dLbl>
            <c:dLbl>
              <c:idx val="3"/>
              <c:layout>
                <c:manualLayout>
                  <c:x val="0"/>
                  <c:y val="3.642987249544626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7C98-4B17-9AA5-12448B085747}"/>
                </c:ext>
              </c:extLst>
            </c:dLbl>
            <c:dLbl>
              <c:idx val="5"/>
              <c:layout>
                <c:manualLayout>
                  <c:x val="0"/>
                  <c:y val="-2.914389799635701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7C98-4B17-9AA5-12448B085747}"/>
                </c:ext>
              </c:extLst>
            </c:dLbl>
            <c:dLbl>
              <c:idx val="6"/>
              <c:layout>
                <c:manualLayout>
                  <c:x val="-7.4185620829737141E-17"/>
                  <c:y val="-3.642987249544626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7C98-4B17-9AA5-12448B085747}"/>
                </c:ext>
              </c:extLst>
            </c:dLbl>
            <c:dLbl>
              <c:idx val="7"/>
              <c:layout>
                <c:manualLayout>
                  <c:x val="0"/>
                  <c:y val="-3.642987249544626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7C98-4B17-9AA5-12448B085747}"/>
                </c:ext>
              </c:extLst>
            </c:dLbl>
            <c:dLbl>
              <c:idx val="8"/>
              <c:layout>
                <c:manualLayout>
                  <c:x val="-2.0232675771370764E-3"/>
                  <c:y val="-3.27868852459016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7C98-4B17-9AA5-12448B085747}"/>
                </c:ext>
              </c:extLst>
            </c:dLbl>
            <c:dLbl>
              <c:idx val="9"/>
              <c:layout>
                <c:manualLayout>
                  <c:x val="0"/>
                  <c:y val="-4.00728597449908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7C98-4B17-9AA5-12448B085747}"/>
                </c:ext>
              </c:extLst>
            </c:dLbl>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'Waterfall Chart for Final'!$A$6:$A$16</c:f>
              <c:strCache>
                <c:ptCount val="11"/>
                <c:pt idx="0">
                  <c:v>Rolled over starting price</c:v>
                </c:pt>
                <c:pt idx="1">
                  <c:v>WACC</c:v>
                </c:pt>
                <c:pt idx="2">
                  <c:v>Opex</c:v>
                </c:pt>
                <c:pt idx="3">
                  <c:v>Other</c:v>
                </c:pt>
                <c:pt idx="4">
                  <c:v>Draft Reset starting price</c:v>
                </c:pt>
                <c:pt idx="5">
                  <c:v>WACC</c:v>
                </c:pt>
                <c:pt idx="6">
                  <c:v>Opex</c:v>
                </c:pt>
                <c:pt idx="7">
                  <c:v>Capex</c:v>
                </c:pt>
                <c:pt idx="8">
                  <c:v>CPI forecast</c:v>
                </c:pt>
                <c:pt idx="9">
                  <c:v>Other</c:v>
                </c:pt>
                <c:pt idx="10">
                  <c:v>Final Reset starting price</c:v>
                </c:pt>
              </c:strCache>
            </c:strRef>
          </c:cat>
          <c:val>
            <c:numRef>
              <c:f>'Waterfall Chart for Final'!$C$6:$C$16</c:f>
              <c:numCache>
                <c:formatCode>_(* #,##0_);_(* \(#,##0\);_(* "–"???_);_(* @_)</c:formatCode>
                <c:ptCount val="11"/>
                <c:pt idx="1">
                  <c:v>23671.787072513194</c:v>
                </c:pt>
                <c:pt idx="2">
                  <c:v>16830.737280810077</c:v>
                </c:pt>
                <c:pt idx="3">
                  <c:v>9192.7308235828532</c:v>
                </c:pt>
                <c:pt idx="5">
                  <c:v>3759.9178038394894</c:v>
                </c:pt>
                <c:pt idx="6">
                  <c:v>4215.1015315955156</c:v>
                </c:pt>
                <c:pt idx="7">
                  <c:v>3325.611913920613</c:v>
                </c:pt>
                <c:pt idx="8">
                  <c:v>2613.4532105801627</c:v>
                </c:pt>
                <c:pt idx="9">
                  <c:v>601.48331845385837</c:v>
                </c:pt>
              </c:numCache>
            </c:numRef>
          </c:val>
          <c:extLst xmlns:c16r2="http://schemas.microsoft.com/office/drawing/2015/06/chart">
            <c:ext xmlns:c16="http://schemas.microsoft.com/office/drawing/2014/chart" uri="{C3380CC4-5D6E-409C-BE32-E72D297353CC}">
              <c16:uniqueId val="{00000027-7C98-4B17-9AA5-12448B085747}"/>
            </c:ext>
          </c:extLst>
        </c:ser>
        <c:dLbls>
          <c:showLegendKey val="0"/>
          <c:showVal val="0"/>
          <c:showCatName val="0"/>
          <c:showSerName val="0"/>
          <c:showPercent val="0"/>
          <c:showBubbleSize val="0"/>
        </c:dLbls>
        <c:gapWidth val="0"/>
        <c:overlap val="100"/>
        <c:axId val="219874816"/>
        <c:axId val="219894528"/>
      </c:barChart>
      <c:catAx>
        <c:axId val="219874816"/>
        <c:scaling>
          <c:orientation val="minMax"/>
        </c:scaling>
        <c:delete val="0"/>
        <c:axPos val="b"/>
        <c:numFmt formatCode="General" sourceLinked="0"/>
        <c:majorTickMark val="out"/>
        <c:minorTickMark val="none"/>
        <c:tickLblPos val="nextTo"/>
        <c:crossAx val="219894528"/>
        <c:crosses val="autoZero"/>
        <c:auto val="1"/>
        <c:lblAlgn val="ctr"/>
        <c:lblOffset val="100"/>
        <c:noMultiLvlLbl val="0"/>
      </c:catAx>
      <c:valAx>
        <c:axId val="219894528"/>
        <c:scaling>
          <c:orientation val="minMax"/>
        </c:scaling>
        <c:delete val="0"/>
        <c:axPos val="l"/>
        <c:majorGridlines>
          <c:spPr>
            <a:ln>
              <a:noFill/>
            </a:ln>
          </c:spPr>
        </c:majorGridlines>
        <c:numFmt formatCode="_(* #,##0_);_(* \(#,##0\);_(* &quot;–&quot;???_);_(* @_)" sourceLinked="1"/>
        <c:majorTickMark val="out"/>
        <c:minorTickMark val="none"/>
        <c:tickLblPos val="nextTo"/>
        <c:crossAx val="21987481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38100</xdr:rowOff>
    </xdr:from>
    <xdr:to>
      <xdr:col>1</xdr:col>
      <xdr:colOff>1216152</xdr:colOff>
      <xdr:row>1</xdr:row>
      <xdr:rowOff>888492</xdr:rowOff>
    </xdr:to>
    <xdr:pic>
      <xdr:nvPicPr>
        <xdr:cNvPr id="6" name="Logo">
          <a:extLst>
            <a:ext uri="{FF2B5EF4-FFF2-40B4-BE49-F238E27FC236}">
              <a16:creationId xmlns:a16="http://schemas.microsoft.com/office/drawing/2014/main" xmlns="" id="{83C1C029-094D-46DC-B253-F13E25829A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28600"/>
          <a:ext cx="2816352" cy="850392"/>
        </a:xfrm>
        <a:prstGeom prst="rect">
          <a:avLst/>
        </a:prstGeom>
      </xdr:spPr>
    </xdr:pic>
    <xdr:clientData/>
  </xdr:twoCellAnchor>
  <xdr:twoCellAnchor editAs="oneCell">
    <xdr:from>
      <xdr:col>0</xdr:col>
      <xdr:colOff>0</xdr:colOff>
      <xdr:row>1</xdr:row>
      <xdr:rowOff>2209800</xdr:rowOff>
    </xdr:from>
    <xdr:to>
      <xdr:col>4</xdr:col>
      <xdr:colOff>0</xdr:colOff>
      <xdr:row>14</xdr:row>
      <xdr:rowOff>95250</xdr:rowOff>
    </xdr:to>
    <xdr:pic>
      <xdr:nvPicPr>
        <xdr:cNvPr id="7" name="Regulation">
          <a:extLst>
            <a:ext uri="{FF2B5EF4-FFF2-40B4-BE49-F238E27FC236}">
              <a16:creationId xmlns:a16="http://schemas.microsoft.com/office/drawing/2014/main" xmlns="" id="{18CB8638-3661-4F71-983E-516EB31B00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00300"/>
          <a:ext cx="8982075"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3</xdr:col>
      <xdr:colOff>8248650</xdr:colOff>
      <xdr:row>35</xdr:row>
      <xdr:rowOff>104775</xdr:rowOff>
    </xdr:to>
    <xdr:pic>
      <xdr:nvPicPr>
        <xdr:cNvPr id="2" name="Picture 1">
          <a:extLst>
            <a:ext uri="{FF2B5EF4-FFF2-40B4-BE49-F238E27FC236}">
              <a16:creationId xmlns:a16="http://schemas.microsoft.com/office/drawing/2014/main" xmlns="" id="{B38B2A7B-CE3B-4792-A2CA-FE8556A1B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371975"/>
          <a:ext cx="9734550"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4</xdr:col>
      <xdr:colOff>2066925</xdr:colOff>
      <xdr:row>34</xdr:row>
      <xdr:rowOff>95250</xdr:rowOff>
    </xdr:to>
    <xdr:graphicFrame macro="">
      <xdr:nvGraphicFramePr>
        <xdr:cNvPr id="3" name="Chart 2">
          <a:extLst>
            <a:ext uri="{FF2B5EF4-FFF2-40B4-BE49-F238E27FC236}">
              <a16:creationId xmlns:a16="http://schemas.microsoft.com/office/drawing/2014/main" xmlns=""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PRG-mod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I-mode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ial-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escription"/>
      <sheetName val="Table of Contents"/>
      <sheetName val="Inputs"/>
      <sheetName val="GasNet "/>
      <sheetName val="Powerco"/>
      <sheetName val="Vector "/>
      <sheetName val="First Gas "/>
      <sheetName val="Output"/>
      <sheetName val="Chart boo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v>-4.5903216328345318E-3</v>
          </cell>
          <cell r="C3">
            <v>4.1285587424882593E-3</v>
          </cell>
          <cell r="D3">
            <v>2.0118869174267869E-2</v>
          </cell>
          <cell r="E3">
            <v>9.6390607400597267E-3</v>
          </cell>
        </row>
        <row r="4">
          <cell r="B4">
            <v>-4.5152279509290943E-3</v>
          </cell>
          <cell r="C4">
            <v>4.0115623138651359E-3</v>
          </cell>
          <cell r="D4">
            <v>1.9620692223502691E-2</v>
          </cell>
          <cell r="E4">
            <v>9.4824853358569019E-3</v>
          </cell>
        </row>
        <row r="5">
          <cell r="B5">
            <v>-4.1252484302279875E-3</v>
          </cell>
          <cell r="C5">
            <v>3.3351724964697182E-3</v>
          </cell>
          <cell r="D5">
            <v>1.8697024459209788E-2</v>
          </cell>
          <cell r="E5">
            <v>9.2259597474951757E-3</v>
          </cell>
        </row>
        <row r="6">
          <cell r="B6">
            <v>-4.2031976361316782E-3</v>
          </cell>
          <cell r="C6">
            <v>3.2266734052975709E-3</v>
          </cell>
          <cell r="D6">
            <v>1.8455361521860364E-2</v>
          </cell>
          <cell r="E6">
            <v>9.1141915393193398E-3</v>
          </cell>
        </row>
        <row r="7">
          <cell r="B7">
            <v>-4.2803526112091973E-3</v>
          </cell>
          <cell r="C7">
            <v>3.1203870134423111E-3</v>
          </cell>
          <cell r="D7">
            <v>1.8225381938143635E-2</v>
          </cell>
          <cell r="E7">
            <v>9.0048596132123251E-3</v>
          </cell>
        </row>
        <row r="8">
          <cell r="B8">
            <v>-4.3566940793967439E-3</v>
          </cell>
          <cell r="C8">
            <v>3.0162794952865359E-3</v>
          </cell>
          <cell r="D8">
            <v>1.8006125587536611E-2</v>
          </cell>
          <cell r="E8">
            <v>8.897871403114788E-3</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escription"/>
      <sheetName val="Inputs"/>
      <sheetName val="Calculations"/>
      <sheetName val="Output"/>
    </sheetNames>
    <sheetDataSet>
      <sheetData sheetId="0" refreshError="1"/>
      <sheetData sheetId="1" refreshError="1"/>
      <sheetData sheetId="2" refreshError="1"/>
      <sheetData sheetId="3" refreshError="1"/>
      <sheetData sheetId="4">
        <row r="5">
          <cell r="B5">
            <v>4.1841004184099972E-3</v>
          </cell>
          <cell r="C5">
            <v>1.4999999999999902E-2</v>
          </cell>
          <cell r="D5">
            <v>1.3136288998357948E-2</v>
          </cell>
          <cell r="E5">
            <v>1.8638573743922304E-2</v>
          </cell>
          <cell r="F5">
            <v>2.0684168655529023E-2</v>
          </cell>
          <cell r="G5">
            <v>2.045611243701928E-2</v>
          </cell>
          <cell r="H5">
            <v>2.022805621850976E-2</v>
          </cell>
          <cell r="I5">
            <v>2.0000000000000018E-2</v>
          </cell>
        </row>
        <row r="6">
          <cell r="B6">
            <v>4.1666666666666519E-3</v>
          </cell>
          <cell r="C6">
            <v>1.4937759336099532E-2</v>
          </cell>
          <cell r="D6">
            <v>1.3900245298446468E-2</v>
          </cell>
          <cell r="E6">
            <v>2.0161290322580738E-2</v>
          </cell>
          <cell r="F6">
            <v>2.045611243701928E-2</v>
          </cell>
          <cell r="G6">
            <v>2.022805621850976E-2</v>
          </cell>
          <cell r="H6">
            <v>2.0000000000000018E-2</v>
          </cell>
          <cell r="I6">
            <v>2.0000000000000018E-2</v>
          </cell>
        </row>
        <row r="7">
          <cell r="B7">
            <v>4.1528239202657247E-3</v>
          </cell>
          <cell r="C7">
            <v>1.6542597187758412E-2</v>
          </cell>
          <cell r="D7">
            <v>1.5459723352319044E-2</v>
          </cell>
          <cell r="E7">
            <v>2.0032051282051322E-2</v>
          </cell>
          <cell r="F7">
            <v>2.045611243701928E-2</v>
          </cell>
          <cell r="G7">
            <v>2.022805621850976E-2</v>
          </cell>
          <cell r="H7">
            <v>2.0000000000000018E-2</v>
          </cell>
          <cell r="I7">
            <v>2.0000000000000018E-2</v>
          </cell>
        </row>
        <row r="8">
          <cell r="B8">
            <v>8.3542188805352247E-4</v>
          </cell>
          <cell r="C8">
            <v>1.3355592654423987E-2</v>
          </cell>
          <cell r="D8">
            <v>1.3179571663920919E-2</v>
          </cell>
          <cell r="E8">
            <v>1.7073170731707332E-2</v>
          </cell>
          <cell r="F8">
            <v>2.0783373301358932E-2</v>
          </cell>
          <cell r="G8">
            <v>2.045611243701928E-2</v>
          </cell>
          <cell r="H8">
            <v>2.022805621850976E-2</v>
          </cell>
          <cell r="I8">
            <v>2.0000000000000018E-2</v>
          </cell>
        </row>
        <row r="9">
          <cell r="B9">
            <v>9.0659919881930229E-3</v>
          </cell>
          <cell r="C9">
            <v>3.3430839949852853E-3</v>
          </cell>
          <cell r="D9">
            <v>9.1628488129946728E-3</v>
          </cell>
          <cell r="E9">
            <v>1.4444903012793997E-2</v>
          </cell>
          <cell r="F9">
            <v>1.6273393002441017E-2</v>
          </cell>
          <cell r="G9">
            <v>2.0416333066453074E-2</v>
          </cell>
          <cell r="H9">
            <v>2.045611243701928E-2</v>
          </cell>
          <cell r="I9">
            <v>2.0228056218509982E-2</v>
          </cell>
        </row>
        <row r="10">
          <cell r="B10">
            <v>3.3361134278564464E-3</v>
          </cell>
          <cell r="C10">
            <v>1.4962593516209433E-2</v>
          </cell>
          <cell r="D10">
            <v>1.3923013923013983E-2</v>
          </cell>
          <cell r="E10">
            <v>1.8982229402261686E-2</v>
          </cell>
          <cell r="F10">
            <v>2.0594057345452832E-2</v>
          </cell>
          <cell r="G10">
            <v>2.0341421899908063E-2</v>
          </cell>
          <cell r="H10">
            <v>2.0113378424163608E-2</v>
          </cell>
          <cell r="I10">
            <v>2.0000000000000018E-2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escription"/>
      <sheetName val="Table of Contents"/>
      <sheetName val="Inputs"/>
      <sheetName val="GPB data"/>
      <sheetName val="Timing"/>
      <sheetName val="Diag"/>
      <sheetName val="RAB"/>
      <sheetName val="Tax"/>
      <sheetName val="BBAR"/>
      <sheetName val="Rev"/>
      <sheetName val="MAR"/>
      <sheetName val="Outputs"/>
      <sheetName val="Outputs to Chartbook"/>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9">
          <cell r="C9">
            <v>18164.911720072865</v>
          </cell>
          <cell r="D9">
            <v>209847.9178282533</v>
          </cell>
          <cell r="E9">
            <v>200559.93480907395</v>
          </cell>
          <cell r="F9">
            <v>99338.000729352309</v>
          </cell>
          <cell r="G9">
            <v>171323.50906532569</v>
          </cell>
          <cell r="H9">
            <v>367852.20433934737</v>
          </cell>
        </row>
        <row r="10">
          <cell r="C10">
            <v>4153.7783378700879</v>
          </cell>
          <cell r="D10">
            <v>47309.313519581556</v>
          </cell>
          <cell r="E10">
            <v>43917.273093070005</v>
          </cell>
          <cell r="F10">
            <v>22144.667664676159</v>
          </cell>
          <cell r="G10">
            <v>38637.23979529948</v>
          </cell>
          <cell r="H10">
            <v>82958.806446519418</v>
          </cell>
        </row>
        <row r="11">
          <cell r="C11">
            <v>4153.7783378700879</v>
          </cell>
          <cell r="D11">
            <v>47309.313519581556</v>
          </cell>
          <cell r="E11">
            <v>43917.273093070005</v>
          </cell>
          <cell r="F11">
            <v>22144.667664676159</v>
          </cell>
          <cell r="G11">
            <v>38637.23979529948</v>
          </cell>
          <cell r="H11">
            <v>82958.806446519418</v>
          </cell>
        </row>
        <row r="12">
          <cell r="C12">
            <v>18164.911720072865</v>
          </cell>
          <cell r="D12">
            <v>209847.9178282533</v>
          </cell>
          <cell r="E12">
            <v>200559.93480907395</v>
          </cell>
          <cell r="F12">
            <v>99338.000729352309</v>
          </cell>
          <cell r="G12">
            <v>171323.50906532569</v>
          </cell>
          <cell r="H12">
            <v>367852.20433934737</v>
          </cell>
        </row>
        <row r="13">
          <cell r="C13">
            <v>4153.7783378700879</v>
          </cell>
          <cell r="D13">
            <v>47309.313519581556</v>
          </cell>
          <cell r="E13">
            <v>43917.273093070005</v>
          </cell>
          <cell r="F13">
            <v>22144.667664676159</v>
          </cell>
          <cell r="G13">
            <v>38637.23979529948</v>
          </cell>
          <cell r="H13">
            <v>82958.806446519418</v>
          </cell>
        </row>
        <row r="14">
          <cell r="C14">
            <v>4196.396376806847</v>
          </cell>
          <cell r="D14">
            <v>48152.755871246896</v>
          </cell>
          <cell r="E14">
            <v>45384.637205095685</v>
          </cell>
          <cell r="F14">
            <v>22671.80223148537</v>
          </cell>
          <cell r="G14">
            <v>39370.660744564055</v>
          </cell>
          <cell r="H14">
            <v>84533.549541425076</v>
          </cell>
        </row>
        <row r="15">
          <cell r="C15">
            <v>4246.7606661928403</v>
          </cell>
          <cell r="D15">
            <v>49094.266257870251</v>
          </cell>
          <cell r="E15">
            <v>46974.419559174537</v>
          </cell>
          <cell r="F15">
            <v>23250.747182324088</v>
          </cell>
          <cell r="G15">
            <v>40181.462389665976</v>
          </cell>
          <cell r="H15">
            <v>86274.438308295881</v>
          </cell>
        </row>
        <row r="16">
          <cell r="C16">
            <v>4314.9151926887598</v>
          </cell>
          <cell r="D16">
            <v>50252.911901884523</v>
          </cell>
          <cell r="E16">
            <v>48807.070660912308</v>
          </cell>
          <cell r="F16">
            <v>23939.086456942186</v>
          </cell>
          <cell r="G16">
            <v>40998.810468689459</v>
          </cell>
          <cell r="H16">
            <v>88029.383057102517</v>
          </cell>
        </row>
        <row r="17">
          <cell r="C17">
            <v>4383.9982678933238</v>
          </cell>
          <cell r="D17">
            <v>51435.568618416459</v>
          </cell>
          <cell r="E17">
            <v>50702.277198411044</v>
          </cell>
          <cell r="F17">
            <v>24646.151307304975</v>
          </cell>
          <cell r="G17">
            <v>41823.435058586765</v>
          </cell>
          <cell r="H17">
            <v>89799.951350975651</v>
          </cell>
        </row>
        <row r="18">
          <cell r="C18">
            <v>4153.7783378700879</v>
          </cell>
          <cell r="D18">
            <v>47309.313519581556</v>
          </cell>
          <cell r="E18">
            <v>43917.273093070005</v>
          </cell>
          <cell r="F18">
            <v>22144.667664676159</v>
          </cell>
          <cell r="G18">
            <v>38637.23979529948</v>
          </cell>
          <cell r="H18">
            <v>82958.806446519418</v>
          </cell>
        </row>
        <row r="19">
          <cell r="C19">
            <v>4196.396376806847</v>
          </cell>
          <cell r="D19">
            <v>48152.755871246896</v>
          </cell>
          <cell r="E19">
            <v>45384.637205095685</v>
          </cell>
          <cell r="F19">
            <v>22671.80223148537</v>
          </cell>
          <cell r="G19">
            <v>39370.660744564055</v>
          </cell>
          <cell r="H19">
            <v>84533.549541425076</v>
          </cell>
        </row>
        <row r="20">
          <cell r="C20">
            <v>4246.7606661928403</v>
          </cell>
          <cell r="D20">
            <v>49094.266257870251</v>
          </cell>
          <cell r="E20">
            <v>46974.419559174537</v>
          </cell>
          <cell r="F20">
            <v>23250.747182324088</v>
          </cell>
          <cell r="G20">
            <v>40181.462389665976</v>
          </cell>
          <cell r="H20">
            <v>86274.438308295881</v>
          </cell>
        </row>
        <row r="21">
          <cell r="C21">
            <v>4314.9151926887598</v>
          </cell>
          <cell r="D21">
            <v>50252.911901884523</v>
          </cell>
          <cell r="E21">
            <v>48807.070660912308</v>
          </cell>
          <cell r="F21">
            <v>23939.086456942186</v>
          </cell>
          <cell r="G21">
            <v>40998.810468689459</v>
          </cell>
          <cell r="H21">
            <v>88029.383057102517</v>
          </cell>
        </row>
        <row r="22">
          <cell r="C22">
            <v>4383.9982678933238</v>
          </cell>
          <cell r="D22">
            <v>51435.568618416459</v>
          </cell>
          <cell r="E22">
            <v>50702.277198411044</v>
          </cell>
          <cell r="F22">
            <v>24646.151307304975</v>
          </cell>
          <cell r="G22">
            <v>41823.435058586765</v>
          </cell>
          <cell r="H22">
            <v>89799.951350975651</v>
          </cell>
        </row>
        <row r="23">
          <cell r="C23">
            <v>3169.3319054269887</v>
          </cell>
          <cell r="D23">
            <v>48394.217343469732</v>
          </cell>
          <cell r="E23">
            <v>34367.590995889717</v>
          </cell>
          <cell r="F23">
            <v>16927.165041665474</v>
          </cell>
          <cell r="G23">
            <v>10224.545676749198</v>
          </cell>
          <cell r="H23">
            <v>64635.165191199332</v>
          </cell>
        </row>
        <row r="24">
          <cell r="C24">
            <v>4113.8495874102045</v>
          </cell>
          <cell r="D24">
            <v>47384.47954797592</v>
          </cell>
          <cell r="E24">
            <v>44088.035049835358</v>
          </cell>
          <cell r="F24">
            <v>22041.168624387297</v>
          </cell>
          <cell r="G24">
            <v>39654.011478028435</v>
          </cell>
          <cell r="H24">
            <v>83095.217498559461</v>
          </cell>
        </row>
        <row r="25">
          <cell r="C25">
            <v>4200.2963443913522</v>
          </cell>
          <cell r="D25">
            <v>48630.000479537557</v>
          </cell>
          <cell r="E25">
            <v>45899.37400193738</v>
          </cell>
          <cell r="F25">
            <v>22878.143241726593</v>
          </cell>
          <cell r="G25">
            <v>38925.999861487471</v>
          </cell>
          <cell r="H25">
            <v>85048.814516197381</v>
          </cell>
        </row>
        <row r="26">
          <cell r="C26">
            <v>4293.8089208336814</v>
          </cell>
          <cell r="D26">
            <v>50104.060793307792</v>
          </cell>
          <cell r="E26">
            <v>48021.122973943915</v>
          </cell>
          <cell r="F26">
            <v>23728.975064525079</v>
          </cell>
          <cell r="G26">
            <v>39886.984896331473</v>
          </cell>
          <cell r="H26">
            <v>86686.585796894506</v>
          </cell>
        </row>
        <row r="27">
          <cell r="C27">
            <v>4392.4608904933402</v>
          </cell>
          <cell r="D27">
            <v>51676.046733325515</v>
          </cell>
          <cell r="E27">
            <v>50271.539171135715</v>
          </cell>
          <cell r="F27">
            <v>24701.528742150589</v>
          </cell>
          <cell r="G27">
            <v>40833.970583803173</v>
          </cell>
          <cell r="H27">
            <v>88907.394727974795</v>
          </cell>
        </row>
        <row r="28">
          <cell r="C28">
            <v>1129.4858063588656</v>
          </cell>
          <cell r="D28">
            <v>0</v>
          </cell>
          <cell r="E28">
            <v>13006.409636160146</v>
          </cell>
          <cell r="F28">
            <v>6410.6304840259481</v>
          </cell>
          <cell r="G28">
            <v>31301.426202807517</v>
          </cell>
          <cell r="H28">
            <v>22890.378389267891</v>
          </cell>
        </row>
        <row r="29">
          <cell r="C29">
            <v>0.9909151767647767</v>
          </cell>
          <cell r="D29">
            <v>1.0081566830270154</v>
          </cell>
          <cell r="E29">
            <v>1.0401343075377238</v>
          </cell>
          <cell r="F29">
            <v>1.0192129483280357</v>
          </cell>
          <cell r="G29" t="str">
            <v/>
          </cell>
          <cell r="H29" t="str">
            <v/>
          </cell>
        </row>
        <row r="30">
          <cell r="C30">
            <v>4191.8606509102956</v>
          </cell>
          <cell r="D30">
            <v>46926.548537608425</v>
          </cell>
          <cell r="E30">
            <v>42222.694487439745</v>
          </cell>
          <cell r="F30">
            <v>21727.223639577285</v>
          </cell>
          <cell r="G30" t="str">
            <v/>
          </cell>
          <cell r="H30" t="str">
            <v/>
          </cell>
        </row>
      </sheetData>
      <sheetData sheetId="13" refreshError="1"/>
      <sheetData sheetId="14" refreshError="1"/>
    </sheetDataSet>
  </externalBook>
</externalLink>
</file>

<file path=xl/theme/theme1.xml><?xml version="1.0" encoding="utf-8"?>
<a:theme xmlns:a="http://schemas.openxmlformats.org/drawingml/2006/main" name="EDB templat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18"/>
  <sheetViews>
    <sheetView showGridLines="0" tabSelected="1" view="pageBreakPreview" zoomScaleNormal="100" zoomScaleSheetLayoutView="100" workbookViewId="0"/>
  </sheetViews>
  <sheetFormatPr defaultRowHeight="15" x14ac:dyDescent="0.25"/>
  <cols>
    <col min="1" max="1" width="26.5703125" customWidth="1"/>
    <col min="2" max="2" width="43.140625" customWidth="1"/>
    <col min="3" max="3" width="32.7109375" customWidth="1"/>
    <col min="4" max="4" width="32.28515625" customWidth="1"/>
  </cols>
  <sheetData>
    <row r="1" spans="1:4" ht="15" customHeight="1" x14ac:dyDescent="0.25">
      <c r="A1" s="126"/>
      <c r="B1" s="87"/>
      <c r="C1" s="87"/>
      <c r="D1" s="87"/>
    </row>
    <row r="2" spans="1:4" ht="189" customHeight="1" x14ac:dyDescent="0.25">
      <c r="A2" s="22"/>
      <c r="B2" s="22"/>
      <c r="C2" s="22"/>
      <c r="D2" s="22"/>
    </row>
    <row r="3" spans="1:4" ht="22.5" customHeight="1" x14ac:dyDescent="0.35">
      <c r="A3" s="127" t="s">
        <v>183</v>
      </c>
      <c r="B3" s="21"/>
      <c r="C3" s="21"/>
      <c r="D3" s="21"/>
    </row>
    <row r="4" spans="1:4" ht="22.5" customHeight="1" x14ac:dyDescent="0.35">
      <c r="A4" s="127" t="s">
        <v>184</v>
      </c>
      <c r="B4" s="21"/>
      <c r="C4" s="21"/>
      <c r="D4" s="21"/>
    </row>
    <row r="5" spans="1:4" ht="22.5" customHeight="1" x14ac:dyDescent="0.35">
      <c r="A5" s="127" t="s">
        <v>215</v>
      </c>
      <c r="B5" s="21"/>
      <c r="C5" s="21"/>
      <c r="D5" s="21"/>
    </row>
    <row r="6" spans="1:4" ht="22.5" customHeight="1" x14ac:dyDescent="0.25"/>
    <row r="7" spans="1:4" ht="42" customHeight="1" x14ac:dyDescent="0.25">
      <c r="A7" s="22"/>
      <c r="B7" s="22"/>
      <c r="C7" s="22"/>
      <c r="D7" s="22"/>
    </row>
    <row r="8" spans="1:4" ht="15" customHeight="1" x14ac:dyDescent="0.25">
      <c r="A8" s="22"/>
      <c r="B8" s="20"/>
      <c r="C8" s="20"/>
      <c r="D8" s="128"/>
    </row>
    <row r="9" spans="1:4" ht="15" customHeight="1" x14ac:dyDescent="0.25">
      <c r="A9" s="22"/>
      <c r="B9" s="20"/>
      <c r="C9" s="20"/>
      <c r="D9" s="22"/>
    </row>
    <row r="10" spans="1:4" ht="15" customHeight="1" x14ac:dyDescent="0.25">
      <c r="A10" s="22"/>
      <c r="B10" s="20"/>
      <c r="C10" s="20"/>
      <c r="D10" s="22"/>
    </row>
    <row r="11" spans="1:4" ht="15" customHeight="1" x14ac:dyDescent="0.25">
      <c r="A11" s="22"/>
      <c r="B11" s="20"/>
      <c r="C11" s="20"/>
      <c r="D11" s="22"/>
    </row>
    <row r="12" spans="1:4" ht="15" customHeight="1" x14ac:dyDescent="0.25">
      <c r="A12" s="22"/>
      <c r="B12" s="20"/>
      <c r="C12" s="20"/>
      <c r="D12" s="128"/>
    </row>
    <row r="13" spans="1:4" ht="15" customHeight="1" x14ac:dyDescent="0.25">
      <c r="A13" s="22"/>
      <c r="B13" s="20"/>
      <c r="C13" s="20"/>
      <c r="D13" s="128"/>
    </row>
    <row r="14" spans="1:4" ht="15" customHeight="1" x14ac:dyDescent="0.25">
      <c r="A14" s="22"/>
      <c r="B14" s="20"/>
      <c r="C14" s="20"/>
      <c r="D14" s="22"/>
    </row>
    <row r="15" spans="1:4" ht="15" customHeight="1" x14ac:dyDescent="0.25">
      <c r="A15" s="22"/>
      <c r="B15" s="20"/>
      <c r="C15" s="20"/>
      <c r="D15" s="22"/>
    </row>
    <row r="16" spans="1:4" ht="15" customHeight="1" x14ac:dyDescent="0.25">
      <c r="A16" s="22"/>
      <c r="B16" s="20"/>
      <c r="C16" s="20"/>
      <c r="D16" s="22"/>
    </row>
    <row r="17" spans="1:4" ht="15" customHeight="1" x14ac:dyDescent="0.25">
      <c r="A17" s="129" t="s">
        <v>214</v>
      </c>
      <c r="B17" s="21"/>
      <c r="C17" s="21"/>
      <c r="D17" s="21"/>
    </row>
    <row r="18" spans="1:4" ht="15" customHeight="1" x14ac:dyDescent="0.25">
      <c r="A18" s="22"/>
      <c r="B18" s="22"/>
      <c r="C18" s="22"/>
      <c r="D18" s="22"/>
    </row>
  </sheetData>
  <pageMargins left="0.70866141732283472" right="0.70866141732283472" top="0.74803149606299213" bottom="0.74803149606299213" header="0.31496062992125984" footer="0.31496062992125984"/>
  <pageSetup paperSize="9" scale="97" fitToHeight="0" orientation="landscape" r:id="rId1"/>
  <headerFoot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41"/>
  <sheetViews>
    <sheetView showGridLines="0" view="pageBreakPreview" zoomScaleNormal="100" zoomScaleSheetLayoutView="100" workbookViewId="0"/>
  </sheetViews>
  <sheetFormatPr defaultRowHeight="15" x14ac:dyDescent="0.25"/>
  <cols>
    <col min="2" max="2" width="26.5703125" bestFit="1" customWidth="1"/>
    <col min="3" max="3" width="86" bestFit="1" customWidth="1"/>
  </cols>
  <sheetData>
    <row r="1" spans="1:3" ht="26.25" x14ac:dyDescent="0.4">
      <c r="A1" s="44" t="s">
        <v>177</v>
      </c>
    </row>
    <row r="3" spans="1:3" ht="15.75" thickBot="1" x14ac:dyDescent="0.3"/>
    <row r="4" spans="1:3" ht="15.75" x14ac:dyDescent="0.25">
      <c r="B4" s="43" t="s">
        <v>178</v>
      </c>
      <c r="C4" s="42" t="s">
        <v>179</v>
      </c>
    </row>
    <row r="5" spans="1:3" x14ac:dyDescent="0.25">
      <c r="B5" s="41" t="s">
        <v>171</v>
      </c>
      <c r="C5" s="40" t="s">
        <v>171</v>
      </c>
    </row>
    <row r="6" spans="1:3" x14ac:dyDescent="0.25">
      <c r="B6" s="39"/>
      <c r="C6" s="38" t="s">
        <v>73</v>
      </c>
    </row>
    <row r="7" spans="1:3" x14ac:dyDescent="0.25">
      <c r="B7" s="39"/>
      <c r="C7" s="38" t="s">
        <v>65</v>
      </c>
    </row>
    <row r="8" spans="1:3" x14ac:dyDescent="0.25">
      <c r="B8" s="39"/>
      <c r="C8" s="38" t="s">
        <v>102</v>
      </c>
    </row>
    <row r="9" spans="1:3" x14ac:dyDescent="0.25">
      <c r="B9" s="39"/>
      <c r="C9" s="38" t="s">
        <v>103</v>
      </c>
    </row>
    <row r="10" spans="1:3" x14ac:dyDescent="0.25">
      <c r="B10" s="39"/>
      <c r="C10" s="38" t="s">
        <v>93</v>
      </c>
    </row>
    <row r="11" spans="1:3" x14ac:dyDescent="0.25">
      <c r="B11" s="39"/>
      <c r="C11" s="38" t="s">
        <v>66</v>
      </c>
    </row>
    <row r="12" spans="1:3" x14ac:dyDescent="0.25">
      <c r="B12" s="39"/>
      <c r="C12" s="38" t="s">
        <v>109</v>
      </c>
    </row>
    <row r="13" spans="1:3" x14ac:dyDescent="0.25">
      <c r="B13" s="39"/>
      <c r="C13" s="38" t="s">
        <v>152</v>
      </c>
    </row>
    <row r="14" spans="1:3" x14ac:dyDescent="0.25">
      <c r="B14" s="39"/>
      <c r="C14" s="38" t="s">
        <v>205</v>
      </c>
    </row>
    <row r="15" spans="1:3" x14ac:dyDescent="0.25">
      <c r="B15" s="39"/>
      <c r="C15" s="38" t="s">
        <v>122</v>
      </c>
    </row>
    <row r="16" spans="1:3" x14ac:dyDescent="0.25">
      <c r="B16" s="39"/>
      <c r="C16" s="38" t="s">
        <v>121</v>
      </c>
    </row>
    <row r="17" spans="2:3" x14ac:dyDescent="0.25">
      <c r="B17" s="39"/>
      <c r="C17" s="38" t="s">
        <v>131</v>
      </c>
    </row>
    <row r="18" spans="2:3" x14ac:dyDescent="0.25">
      <c r="B18" s="39"/>
      <c r="C18" s="38" t="s">
        <v>140</v>
      </c>
    </row>
    <row r="19" spans="2:3" x14ac:dyDescent="0.25">
      <c r="B19" s="37" t="s">
        <v>180</v>
      </c>
      <c r="C19" s="36" t="s">
        <v>105</v>
      </c>
    </row>
    <row r="20" spans="2:3" x14ac:dyDescent="0.25">
      <c r="B20" s="35"/>
      <c r="C20" s="34" t="s">
        <v>11</v>
      </c>
    </row>
    <row r="21" spans="2:3" x14ac:dyDescent="0.25">
      <c r="B21" s="35"/>
      <c r="C21" s="34" t="s">
        <v>4</v>
      </c>
    </row>
    <row r="22" spans="2:3" x14ac:dyDescent="0.25">
      <c r="B22" s="35"/>
      <c r="C22" s="34" t="s">
        <v>5</v>
      </c>
    </row>
    <row r="23" spans="2:3" x14ac:dyDescent="0.25">
      <c r="B23" s="35"/>
      <c r="C23" s="34" t="s">
        <v>46</v>
      </c>
    </row>
    <row r="24" spans="2:3" x14ac:dyDescent="0.25">
      <c r="B24" s="35"/>
      <c r="C24" s="34" t="s">
        <v>7</v>
      </c>
    </row>
    <row r="25" spans="2:3" x14ac:dyDescent="0.25">
      <c r="B25" s="37" t="s">
        <v>180</v>
      </c>
      <c r="C25" s="36" t="s">
        <v>204</v>
      </c>
    </row>
    <row r="26" spans="2:3" x14ac:dyDescent="0.25">
      <c r="B26" s="35"/>
      <c r="C26" s="34" t="s">
        <v>11</v>
      </c>
    </row>
    <row r="27" spans="2:3" x14ac:dyDescent="0.25">
      <c r="B27" s="35"/>
      <c r="C27" s="34" t="s">
        <v>4</v>
      </c>
    </row>
    <row r="28" spans="2:3" x14ac:dyDescent="0.25">
      <c r="B28" s="35"/>
      <c r="C28" s="34" t="s">
        <v>5</v>
      </c>
    </row>
    <row r="29" spans="2:3" x14ac:dyDescent="0.25">
      <c r="B29" s="35"/>
      <c r="C29" s="34" t="s">
        <v>46</v>
      </c>
    </row>
    <row r="30" spans="2:3" x14ac:dyDescent="0.25">
      <c r="B30" s="35"/>
      <c r="C30" s="34" t="s">
        <v>7</v>
      </c>
    </row>
    <row r="31" spans="2:3" x14ac:dyDescent="0.25">
      <c r="B31" s="41" t="s">
        <v>181</v>
      </c>
      <c r="C31" s="40" t="s">
        <v>169</v>
      </c>
    </row>
    <row r="32" spans="2:3" x14ac:dyDescent="0.25">
      <c r="B32" s="39"/>
      <c r="C32" s="38" t="s">
        <v>198</v>
      </c>
    </row>
    <row r="33" spans="2:3" x14ac:dyDescent="0.25">
      <c r="B33" s="39"/>
      <c r="C33" s="38" t="s">
        <v>197</v>
      </c>
    </row>
    <row r="34" spans="2:3" x14ac:dyDescent="0.25">
      <c r="B34" s="39"/>
      <c r="C34" s="38" t="s">
        <v>199</v>
      </c>
    </row>
    <row r="35" spans="2:3" x14ac:dyDescent="0.25">
      <c r="B35" s="37" t="s">
        <v>182</v>
      </c>
      <c r="C35" s="36" t="s">
        <v>72</v>
      </c>
    </row>
    <row r="36" spans="2:3" x14ac:dyDescent="0.25">
      <c r="B36" s="41" t="s">
        <v>84</v>
      </c>
      <c r="C36" s="40" t="s">
        <v>84</v>
      </c>
    </row>
    <row r="37" spans="2:3" x14ac:dyDescent="0.25">
      <c r="B37" s="39"/>
      <c r="C37" s="38" t="s">
        <v>77</v>
      </c>
    </row>
    <row r="38" spans="2:3" x14ac:dyDescent="0.25">
      <c r="B38" s="39"/>
      <c r="C38" s="38" t="s">
        <v>81</v>
      </c>
    </row>
    <row r="39" spans="2:3" x14ac:dyDescent="0.25">
      <c r="B39" s="39"/>
      <c r="C39" s="38" t="s">
        <v>87</v>
      </c>
    </row>
    <row r="40" spans="2:3" x14ac:dyDescent="0.25">
      <c r="B40" s="39"/>
      <c r="C40" s="38" t="s">
        <v>141</v>
      </c>
    </row>
    <row r="41" spans="2:3" ht="15.75" thickBot="1" x14ac:dyDescent="0.3">
      <c r="B41" s="33"/>
      <c r="C41" s="32" t="s">
        <v>97</v>
      </c>
    </row>
  </sheetData>
  <hyperlinks>
    <hyperlink ref="C5" location="'Inputs'!$A$1" tooltip="Section title. Click once to follow" display="Inputs"/>
    <hyperlink ref="C6" location="'Inputs'!$A$3" tooltip="Section subtitle. Click once to follow" display="Allowable Notional Revenues for 2016 (to be rolled over)"/>
    <hyperlink ref="C7" location="'Inputs'!$A$15" tooltip="Section subtitle. Click once to follow" display="2017 Draft DPP Reset CPRG and CPI"/>
    <hyperlink ref="C8" location="'Inputs'!$A$36" tooltip="Section subtitle. Click once to follow" display="2017 Draft DPP Reset Financial Outputs (Draft decision)"/>
    <hyperlink ref="C9" location="'Inputs'!$A$63" tooltip="Section subtitle. Click once to follow" display="2017 Draft DPP Reset Financial Outputs (2013 WACC 7.44%, cost of debt 5.38%, leverage 44%)"/>
    <hyperlink ref="C10" location="'Inputs'!$A$91" tooltip="Section subtitle. Click once to follow" display="2017 Draft DPP Reset Operating Expenditure Allowance for 2017"/>
    <hyperlink ref="C11" location="'Inputs'!$A$96" tooltip="Section subtitle. Click once to follow" display="2013 DPP Operating Expenditure Allowance for 2017"/>
    <hyperlink ref="C12" location="'Inputs'!$A$101" tooltip="Section subtitle. Click once to follow" display="2017 Final DPP Reset CPRG and CPI"/>
    <hyperlink ref="C13" location="'Inputs'!$A$121" tooltip="Section subtitle. Click once to follow" display="2017 Final DPP Reset Financial Outputs"/>
    <hyperlink ref="C14" location="Inputs!A148" tooltip="Section subtitle. Click once to follow" display="2017 Draft DPP Reset Financial Outputs (using 2017 Final WACC 6.41%, cost of debt 4.76%)"/>
    <hyperlink ref="C15" location="'Inputs'!$A$175" tooltip="Section subtitle. Click once to follow" display="2017 Draft DPP Reset Financial Outputs (using 2017 Final Opex allowances)"/>
    <hyperlink ref="C16" location="'Inputs'!$A$202" tooltip="Section subtitle. Click once to follow" display="2017 Draft DPP Reset Financial Outputs (using 2017 Final Capex allowances)"/>
    <hyperlink ref="C17" location="'Inputs'!$A$229" tooltip="Section subtitle. Click once to follow" display="2017 Draft DPP Reset Financial Outputs (using 2017 Final CPI forecasts)"/>
    <hyperlink ref="C18" location="'Inputs'!$A$256" tooltip="Section subtitle. Click once to follow" display="2017 Final DPP Reset Financial Outputs (using 2013 WACC, cost of debt, leverage)"/>
    <hyperlink ref="C19" location="'Rolled over and Reset Prices'!$A$1" tooltip="Section title. Click once to follow" display="Rolled over and Draft Reset Prices"/>
    <hyperlink ref="C20" location="'Rolled over and Reset Prices'!$A$3" tooltip="Section subtitle. Click once to follow" display="GasNet"/>
    <hyperlink ref="C21" location="'Rolled over and Reset Prices'!A14" tooltip="Section subtitle. Click once to follow" display="Powerco"/>
    <hyperlink ref="C22" location="'Rolled over and Reset Prices'!A25" tooltip="Section subtitle. Click once to follow" display="Vector"/>
    <hyperlink ref="C23" location="'Rolled over and Reset Prices'!A36" tooltip="Section subtitle. Click once to follow" display="First Gas Distribution"/>
    <hyperlink ref="C24" location="'Rolled over and Reset Prices'!A47" tooltip="Section subtitle. Click once to follow" display="First Gas Transmission"/>
    <hyperlink ref="C25" location="'Rolled over and Reset Prices'!A57" tooltip="Section subtitle. Click once to follow" display="Rolled over and Final Reset Prices"/>
    <hyperlink ref="C26" location="'Rolled over and Reset Prices'!A59" tooltip="Section subtitle. Click once to follow" display="GasNet"/>
    <hyperlink ref="C27" location="'Rolled over and Reset Prices'!A70" tooltip="Section subtitle. Click once to follow" display="Powerco"/>
    <hyperlink ref="C28" location="'Rolled over and Reset Prices'!A81" tooltip="Section subtitle. Click once to follow" display="Vector"/>
    <hyperlink ref="C29" location="'Rolled over and Reset Prices'!A93" tooltip="Section subtitle. Click once to follow" display="First Gas Distribution"/>
    <hyperlink ref="C30" location="'Rolled over and Reset Prices'!A104" tooltip="Section subtitle. Click once to follow" display="First Gas Transmission"/>
    <hyperlink ref="C31" location="'Impact of 2017 Reset'!$A$1" tooltip="Section title. Click once to follow" display="Impact of 2017 Final Reset"/>
    <hyperlink ref="C32" location="'Impact of 2017 Reset'!A2" tooltip="Section subtitle. Click once to follow" display="i) Final Reset compared to Roll Over"/>
    <hyperlink ref="C33" location="'Impact of 2017 Reset'!A39" tooltip="Section subtitle. Click once to follow" display="ii) Draft Reset compared to Roll Over"/>
    <hyperlink ref="C34" location="'Impact of 2017 Reset'!A83" tooltip="Section subtitle. Click once to follow" display="iii) Final Reset compared to Draft Reset"/>
    <hyperlink ref="C35" location="'Waterfall Chart for Final'!$A$1" tooltip="Section title. Click once to follow" display="Figures for Waterfall Chart"/>
    <hyperlink ref="C36" location="'Reasons Paper Tables'!$A$1" tooltip="Section title. Click once to follow" display="Reasons Paper Tables"/>
    <hyperlink ref="C37" location="'Reasons Paper Tables'!$B$4" tooltip="Section subtitle. Click once to follow" display="Starting prices (net of pass-through and recoverable costs)"/>
    <hyperlink ref="C38" location="'Reasons Paper Tables'!$B$14" tooltip="Section subtitle. Click once to follow" display="Estimated revenue over the regulatory period (net of pass-through and recoverable costs)"/>
    <hyperlink ref="C39" location="'Reasons Paper Tables'!$B$24" tooltip="Section subtitle. Click once to follow" display="Impact of reset on price/revenue cap - WACC scenarios"/>
    <hyperlink ref="C40" location="'Reasons Paper Tables'!$B$33" tooltip="Section subtitle. Click once to follow" display="Impact of reset on price/revenue cap – expenditure scenarios"/>
    <hyperlink ref="C41" location="'Reasons Paper Tables'!$B$42" tooltip="Section subtitle. Click once to follow" display="Changes in starting prices - industry total allowable revenues ($'000s)"/>
  </hyperlinks>
  <pageMargins left="0.70866141732283472" right="0.70866141732283472" top="0.74803149606299213" bottom="0.74803149606299213" header="0.31496062992125984" footer="0.31496062992125984"/>
  <pageSetup paperSize="9" scale="66" fitToHeight="0" orientation="portrait" r:id="rId1"/>
  <headerFoot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0"/>
  <sheetViews>
    <sheetView showGridLines="0" view="pageBreakPreview" zoomScaleNormal="100" zoomScaleSheetLayoutView="100" workbookViewId="0"/>
  </sheetViews>
  <sheetFormatPr defaultColWidth="9.140625" defaultRowHeight="15" x14ac:dyDescent="0.25"/>
  <cols>
    <col min="1" max="1" width="4" style="103" customWidth="1"/>
    <col min="2" max="3" width="9.140625" style="103"/>
    <col min="4" max="4" width="124.140625" style="103" customWidth="1"/>
    <col min="5" max="6" width="2.7109375" style="103" customWidth="1"/>
    <col min="7" max="16384" width="9.140625" style="103"/>
  </cols>
  <sheetData>
    <row r="1" spans="1:5" ht="26.25" x14ac:dyDescent="0.4">
      <c r="A1" s="31" t="s">
        <v>0</v>
      </c>
      <c r="B1" s="87"/>
      <c r="C1" s="87"/>
      <c r="D1" s="87"/>
      <c r="E1" s="87"/>
    </row>
    <row r="2" spans="1:5" x14ac:dyDescent="0.25">
      <c r="A2" s="87"/>
      <c r="B2" s="87"/>
      <c r="C2" s="87"/>
      <c r="D2" s="100"/>
      <c r="E2" s="100"/>
    </row>
    <row r="3" spans="1:5" ht="23.25" x14ac:dyDescent="0.35">
      <c r="A3" s="30" t="s">
        <v>209</v>
      </c>
      <c r="B3" s="87"/>
      <c r="C3" s="87"/>
      <c r="D3" s="100"/>
      <c r="E3" s="100"/>
    </row>
    <row r="4" spans="1:5" ht="15" customHeight="1" x14ac:dyDescent="0.25">
      <c r="A4" s="87"/>
      <c r="B4" s="133" t="s">
        <v>210</v>
      </c>
      <c r="C4" s="133"/>
      <c r="D4" s="133"/>
      <c r="E4" s="133"/>
    </row>
    <row r="5" spans="1:5" ht="23.25" x14ac:dyDescent="0.35">
      <c r="A5" s="30" t="s">
        <v>211</v>
      </c>
      <c r="B5"/>
      <c r="C5" s="29"/>
      <c r="D5" s="100"/>
      <c r="E5" s="100"/>
    </row>
    <row r="6" spans="1:5" x14ac:dyDescent="0.25">
      <c r="A6" s="87"/>
      <c r="B6" s="133" t="s">
        <v>127</v>
      </c>
      <c r="C6" s="133"/>
      <c r="D6" s="133"/>
      <c r="E6" s="133"/>
    </row>
    <row r="7" spans="1:5" ht="23.25" x14ac:dyDescent="0.35">
      <c r="A7" s="30" t="s">
        <v>212</v>
      </c>
      <c r="B7"/>
      <c r="C7" s="29"/>
      <c r="D7" s="100"/>
      <c r="E7" s="100"/>
    </row>
    <row r="8" spans="1:5" ht="15" customHeight="1" x14ac:dyDescent="0.25">
      <c r="A8" s="87"/>
      <c r="B8" s="28">
        <v>1</v>
      </c>
      <c r="C8" s="123" t="s">
        <v>1</v>
      </c>
      <c r="D8" s="29"/>
      <c r="E8" s="29"/>
    </row>
    <row r="9" spans="1:5" ht="15" customHeight="1" x14ac:dyDescent="0.25">
      <c r="A9" s="87"/>
      <c r="B9" s="28">
        <v>2</v>
      </c>
      <c r="C9" s="124" t="s">
        <v>158</v>
      </c>
      <c r="D9" s="27"/>
      <c r="E9" s="27"/>
    </row>
    <row r="10" spans="1:5" ht="30" customHeight="1" x14ac:dyDescent="0.25">
      <c r="A10" s="87"/>
      <c r="B10" s="28">
        <v>3</v>
      </c>
      <c r="C10" s="131" t="s">
        <v>159</v>
      </c>
      <c r="D10" s="132"/>
      <c r="E10" s="27"/>
    </row>
    <row r="11" spans="1:5" ht="30" customHeight="1" x14ac:dyDescent="0.25">
      <c r="A11" s="87"/>
      <c r="B11" s="28">
        <v>4</v>
      </c>
      <c r="C11" s="131" t="s">
        <v>125</v>
      </c>
      <c r="D11" s="132"/>
      <c r="E11" s="27"/>
    </row>
    <row r="12" spans="1:5" ht="30" customHeight="1" x14ac:dyDescent="0.25">
      <c r="A12" s="87"/>
      <c r="B12" s="28">
        <v>5</v>
      </c>
      <c r="C12" s="131" t="s">
        <v>165</v>
      </c>
      <c r="D12" s="132"/>
      <c r="E12" s="27"/>
    </row>
    <row r="13" spans="1:5" ht="45" customHeight="1" x14ac:dyDescent="0.25">
      <c r="A13" s="100"/>
      <c r="B13" s="125" t="s">
        <v>163</v>
      </c>
      <c r="C13" s="131" t="s">
        <v>166</v>
      </c>
      <c r="D13" s="132"/>
      <c r="E13" s="100"/>
    </row>
    <row r="14" spans="1:5" ht="45" customHeight="1" x14ac:dyDescent="0.25">
      <c r="A14" s="100"/>
      <c r="B14" s="125" t="s">
        <v>164</v>
      </c>
      <c r="C14" s="131" t="s">
        <v>167</v>
      </c>
      <c r="D14" s="132"/>
      <c r="E14" s="100"/>
    </row>
    <row r="15" spans="1:5" ht="15" customHeight="1" x14ac:dyDescent="0.25">
      <c r="A15" s="87"/>
      <c r="B15" s="28">
        <v>6</v>
      </c>
      <c r="C15" s="124" t="s">
        <v>126</v>
      </c>
      <c r="D15" s="27"/>
      <c r="E15" s="27"/>
    </row>
    <row r="16" spans="1:5" ht="15" customHeight="1" x14ac:dyDescent="0.25">
      <c r="A16" s="87"/>
      <c r="B16" s="28">
        <v>7</v>
      </c>
      <c r="C16" s="124" t="s">
        <v>128</v>
      </c>
      <c r="D16" s="27"/>
      <c r="E16" s="27"/>
    </row>
    <row r="17" spans="1:1" customFormat="1" x14ac:dyDescent="0.25"/>
    <row r="18" spans="1:1" customFormat="1" ht="23.25" x14ac:dyDescent="0.35">
      <c r="A18" s="122" t="s">
        <v>213</v>
      </c>
    </row>
    <row r="19" spans="1:1" customFormat="1" x14ac:dyDescent="0.25"/>
    <row r="20" spans="1:1" customFormat="1" x14ac:dyDescent="0.25"/>
  </sheetData>
  <mergeCells count="7">
    <mergeCell ref="C13:D13"/>
    <mergeCell ref="C14:D14"/>
    <mergeCell ref="B4:E4"/>
    <mergeCell ref="B6:E6"/>
    <mergeCell ref="C10:D10"/>
    <mergeCell ref="C11:D11"/>
    <mergeCell ref="C12:D12"/>
  </mergeCells>
  <pageMargins left="0.70866141732283472" right="0.70866141732283472" top="0.74803149606299213" bottom="0.74803149606299213" header="0.31496062992125984" footer="0.31496062992125984"/>
  <pageSetup paperSize="9" scale="86" fitToHeight="0" orientation="landscape" r:id="rId1"/>
  <headerFooter>
    <oddFooter>&amp;L&amp;F&amp;C&amp;A&amp;R&amp;P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282"/>
  <sheetViews>
    <sheetView showGridLines="0" view="pageBreakPreview" zoomScaleNormal="85" zoomScaleSheetLayoutView="100" workbookViewId="0"/>
  </sheetViews>
  <sheetFormatPr defaultRowHeight="15" x14ac:dyDescent="0.25"/>
  <cols>
    <col min="1" max="1" width="62" style="102" customWidth="1"/>
    <col min="2" max="2" width="16.28515625" style="102" customWidth="1"/>
    <col min="3" max="3" width="12.85546875" style="102" customWidth="1"/>
    <col min="4" max="4" width="9.5703125" style="102" customWidth="1"/>
    <col min="5" max="5" width="9.85546875" style="102" customWidth="1"/>
    <col min="6" max="6" width="10.42578125" style="102" customWidth="1"/>
    <col min="7" max="7" width="9.85546875" style="102" customWidth="1"/>
    <col min="8" max="9" width="9.7109375" style="102" customWidth="1"/>
    <col min="10" max="10" width="2.7109375" style="102" customWidth="1"/>
    <col min="11" max="16384" width="9.140625" style="102"/>
  </cols>
  <sheetData>
    <row r="1" spans="1:17" ht="26.25" x14ac:dyDescent="0.4">
      <c r="A1" s="79" t="s">
        <v>171</v>
      </c>
      <c r="B1" s="101"/>
      <c r="C1" s="101"/>
      <c r="D1" s="101"/>
      <c r="E1" s="101"/>
      <c r="F1" s="101"/>
      <c r="G1" s="101"/>
      <c r="H1" s="101"/>
      <c r="I1" s="101"/>
      <c r="J1" s="101"/>
    </row>
    <row r="2" spans="1:17" ht="15" customHeight="1" x14ac:dyDescent="0.25">
      <c r="A2" s="101"/>
      <c r="B2" s="101"/>
      <c r="C2" s="101"/>
      <c r="D2" s="101"/>
      <c r="E2" s="101"/>
      <c r="F2" s="101"/>
      <c r="G2" s="101"/>
      <c r="H2" s="101"/>
      <c r="I2" s="101"/>
      <c r="J2" s="101"/>
    </row>
    <row r="3" spans="1:17" ht="23.25" x14ac:dyDescent="0.35">
      <c r="A3" s="15" t="s">
        <v>73</v>
      </c>
      <c r="B3" s="101"/>
      <c r="C3" s="101"/>
      <c r="D3" s="101"/>
      <c r="H3" s="101"/>
      <c r="I3" s="101"/>
      <c r="J3" s="101"/>
    </row>
    <row r="4" spans="1:17" ht="26.25" x14ac:dyDescent="0.4">
      <c r="A4" s="17"/>
      <c r="B4" s="101"/>
      <c r="C4" s="101"/>
      <c r="D4" s="101"/>
      <c r="E4" s="101"/>
      <c r="F4" s="101"/>
      <c r="G4" s="101"/>
      <c r="H4" s="101"/>
      <c r="I4" s="101"/>
      <c r="J4" s="101"/>
    </row>
    <row r="5" spans="1:17" x14ac:dyDescent="0.25">
      <c r="A5" s="92" t="s">
        <v>75</v>
      </c>
      <c r="B5" s="99" t="s">
        <v>2</v>
      </c>
      <c r="C5" s="99" t="s">
        <v>3</v>
      </c>
      <c r="D5" s="101"/>
      <c r="E5" s="101"/>
      <c r="F5" s="101"/>
      <c r="G5" s="101"/>
      <c r="H5" s="101"/>
      <c r="I5" s="3"/>
      <c r="J5" s="3"/>
    </row>
    <row r="6" spans="1:17" x14ac:dyDescent="0.25">
      <c r="A6" s="90" t="s">
        <v>11</v>
      </c>
      <c r="B6" s="71">
        <v>4732000</v>
      </c>
      <c r="C6" s="70">
        <f>B6/1000</f>
        <v>4732</v>
      </c>
      <c r="D6" s="101"/>
      <c r="I6" s="3"/>
      <c r="J6" s="3"/>
    </row>
    <row r="7" spans="1:17" x14ac:dyDescent="0.25">
      <c r="A7" s="90" t="s">
        <v>4</v>
      </c>
      <c r="B7" s="71">
        <v>50643753</v>
      </c>
      <c r="C7" s="70">
        <f t="shared" ref="C7:C12" si="0">B7/1000</f>
        <v>50643.752999999997</v>
      </c>
      <c r="D7" s="101"/>
      <c r="I7" s="3"/>
      <c r="J7" s="3"/>
    </row>
    <row r="8" spans="1:17" x14ac:dyDescent="0.25">
      <c r="A8" s="90" t="s">
        <v>5</v>
      </c>
      <c r="B8" s="71">
        <v>52000000</v>
      </c>
      <c r="C8" s="70">
        <f t="shared" si="0"/>
        <v>52000</v>
      </c>
      <c r="D8" s="101"/>
      <c r="I8" s="3"/>
      <c r="J8" s="3"/>
    </row>
    <row r="9" spans="1:17" x14ac:dyDescent="0.25">
      <c r="A9" s="90" t="s">
        <v>6</v>
      </c>
      <c r="B9" s="71">
        <v>26584835</v>
      </c>
      <c r="C9" s="70">
        <f t="shared" si="0"/>
        <v>26584.834999999999</v>
      </c>
      <c r="D9" s="101"/>
      <c r="I9" s="3"/>
      <c r="J9" s="3"/>
    </row>
    <row r="10" spans="1:17" x14ac:dyDescent="0.25">
      <c r="A10" s="90" t="s">
        <v>7</v>
      </c>
      <c r="B10" s="71">
        <v>91068142</v>
      </c>
      <c r="C10" s="70">
        <f t="shared" si="0"/>
        <v>91068.142000000007</v>
      </c>
      <c r="D10" s="101"/>
      <c r="I10" s="101"/>
      <c r="J10" s="101"/>
    </row>
    <row r="11" spans="1:17" x14ac:dyDescent="0.25">
      <c r="A11" s="90" t="s">
        <v>8</v>
      </c>
      <c r="B11" s="71">
        <v>42264000</v>
      </c>
      <c r="C11" s="70">
        <f t="shared" si="0"/>
        <v>42264</v>
      </c>
      <c r="D11" s="101"/>
      <c r="I11" s="101"/>
      <c r="J11" s="101"/>
      <c r="L11" s="112"/>
      <c r="M11" s="112"/>
      <c r="N11" s="112"/>
      <c r="O11" s="112"/>
      <c r="P11" s="112"/>
      <c r="Q11" s="112"/>
    </row>
    <row r="12" spans="1:17" x14ac:dyDescent="0.25">
      <c r="A12" s="90" t="s">
        <v>9</v>
      </c>
      <c r="B12" s="71">
        <v>267292730</v>
      </c>
      <c r="C12" s="70">
        <f t="shared" si="0"/>
        <v>267292.73</v>
      </c>
      <c r="D12" s="101"/>
      <c r="E12" s="101"/>
      <c r="F12" s="101"/>
      <c r="G12" s="101"/>
      <c r="H12" s="101"/>
      <c r="I12" s="101"/>
      <c r="J12" s="101"/>
      <c r="L12" s="112"/>
      <c r="M12" s="112"/>
    </row>
    <row r="13" spans="1:17" x14ac:dyDescent="0.25">
      <c r="A13" s="88" t="s">
        <v>74</v>
      </c>
      <c r="B13" s="101"/>
      <c r="C13" s="101"/>
      <c r="D13" s="101"/>
      <c r="E13" s="101"/>
      <c r="F13" s="101"/>
      <c r="G13" s="101"/>
      <c r="H13" s="101"/>
      <c r="I13" s="101"/>
      <c r="J13" s="101"/>
    </row>
    <row r="14" spans="1:17" x14ac:dyDescent="0.25">
      <c r="A14" s="101"/>
      <c r="B14" s="101"/>
      <c r="C14" s="101"/>
      <c r="D14" s="101"/>
      <c r="E14" s="101"/>
      <c r="F14" s="101"/>
      <c r="G14" s="101"/>
      <c r="H14" s="101"/>
      <c r="I14" s="101"/>
      <c r="J14" s="101"/>
    </row>
    <row r="15" spans="1:17" ht="23.25" x14ac:dyDescent="0.35">
      <c r="A15" s="15" t="s">
        <v>65</v>
      </c>
      <c r="B15" s="101"/>
      <c r="C15" s="101"/>
      <c r="D15" s="101"/>
      <c r="E15" s="101"/>
      <c r="F15" s="101"/>
      <c r="G15" s="101"/>
      <c r="H15" s="101"/>
      <c r="I15" s="101"/>
      <c r="J15" s="101"/>
    </row>
    <row r="16" spans="1:17" x14ac:dyDescent="0.25">
      <c r="A16" s="101"/>
      <c r="B16" s="101"/>
      <c r="C16" s="101"/>
      <c r="D16" s="101"/>
      <c r="E16" s="101"/>
      <c r="F16" s="101"/>
      <c r="G16" s="101"/>
      <c r="H16" s="101"/>
      <c r="I16" s="101"/>
      <c r="J16" s="101"/>
    </row>
    <row r="17" spans="1:17" x14ac:dyDescent="0.25">
      <c r="A17" s="92" t="s">
        <v>10</v>
      </c>
      <c r="B17" s="99"/>
      <c r="C17" s="99"/>
      <c r="D17" s="99">
        <v>2017</v>
      </c>
      <c r="E17" s="99">
        <v>2018</v>
      </c>
      <c r="F17" s="99">
        <v>2019</v>
      </c>
      <c r="G17" s="99">
        <v>2020</v>
      </c>
      <c r="H17" s="99">
        <v>2021</v>
      </c>
      <c r="I17" s="99">
        <v>2022</v>
      </c>
      <c r="J17" s="113"/>
      <c r="K17" s="111"/>
    </row>
    <row r="18" spans="1:17" x14ac:dyDescent="0.25">
      <c r="A18" s="90" t="s">
        <v>11</v>
      </c>
      <c r="B18" s="90"/>
      <c r="C18" s="90"/>
      <c r="D18" s="7">
        <v>-6.7725852820810992E-3</v>
      </c>
      <c r="E18" s="7">
        <v>-6.6952619656446772E-3</v>
      </c>
      <c r="F18" s="7">
        <v>-6.2941595639944637E-3</v>
      </c>
      <c r="G18" s="7">
        <v>-6.3742165307223257E-3</v>
      </c>
      <c r="H18" s="7">
        <v>-6.4534602067365188E-3</v>
      </c>
      <c r="I18" s="7">
        <v>-6.5318708370815191E-3</v>
      </c>
      <c r="J18" s="113"/>
      <c r="K18" s="111"/>
      <c r="L18" s="65"/>
      <c r="M18" s="65"/>
      <c r="N18" s="65"/>
      <c r="O18" s="65"/>
      <c r="P18" s="65"/>
      <c r="Q18" s="65"/>
    </row>
    <row r="19" spans="1:17" x14ac:dyDescent="0.25">
      <c r="A19" s="90" t="s">
        <v>4</v>
      </c>
      <c r="B19" s="90"/>
      <c r="C19" s="90"/>
      <c r="D19" s="7">
        <v>1.1531999464719247E-2</v>
      </c>
      <c r="E19" s="7">
        <v>1.1411761108953896E-2</v>
      </c>
      <c r="F19" s="7">
        <v>1.0716979654912924E-2</v>
      </c>
      <c r="G19" s="7">
        <v>1.0605481984310524E-2</v>
      </c>
      <c r="H19" s="7">
        <v>1.0496258409631008E-2</v>
      </c>
      <c r="I19" s="7">
        <v>1.0389274169493784E-2</v>
      </c>
      <c r="J19" s="113"/>
      <c r="K19" s="111"/>
      <c r="L19" s="65"/>
      <c r="M19" s="65"/>
      <c r="N19" s="65"/>
      <c r="O19" s="65"/>
      <c r="P19" s="65"/>
      <c r="Q19" s="65"/>
    </row>
    <row r="20" spans="1:17" x14ac:dyDescent="0.25">
      <c r="A20" s="90" t="s">
        <v>5</v>
      </c>
      <c r="B20" s="90"/>
      <c r="C20" s="90"/>
      <c r="D20" s="7">
        <v>1.669121613309962E-2</v>
      </c>
      <c r="E20" s="7">
        <v>1.6185770770712694E-2</v>
      </c>
      <c r="F20" s="7">
        <v>1.5237394991295398E-2</v>
      </c>
      <c r="G20" s="7">
        <v>1.4995916687188787E-2</v>
      </c>
      <c r="H20" s="7">
        <v>1.4766075015942043E-2</v>
      </c>
      <c r="I20" s="7">
        <v>1.4546915029965773E-2</v>
      </c>
      <c r="J20" s="113"/>
      <c r="K20" s="111"/>
      <c r="L20" s="65"/>
      <c r="M20" s="65"/>
      <c r="N20" s="65"/>
      <c r="O20" s="65"/>
      <c r="P20" s="65"/>
      <c r="Q20" s="65"/>
    </row>
    <row r="21" spans="1:17" x14ac:dyDescent="0.25">
      <c r="A21" s="90" t="s">
        <v>12</v>
      </c>
      <c r="B21" s="90"/>
      <c r="C21" s="90"/>
      <c r="D21" s="7">
        <v>1.1271048734940864E-2</v>
      </c>
      <c r="E21" s="7">
        <v>1.1106820286196421E-2</v>
      </c>
      <c r="F21" s="7">
        <v>1.0827424143454582E-2</v>
      </c>
      <c r="G21" s="7">
        <v>1.0714775646133835E-2</v>
      </c>
      <c r="H21" s="7">
        <v>1.060457409379309E-2</v>
      </c>
      <c r="I21" s="7">
        <v>1.0496726691143349E-2</v>
      </c>
      <c r="J21" s="113"/>
      <c r="K21" s="111"/>
      <c r="L21" s="65"/>
      <c r="M21" s="65"/>
      <c r="N21" s="65"/>
      <c r="O21" s="65"/>
      <c r="P21" s="65"/>
      <c r="Q21" s="65"/>
    </row>
    <row r="22" spans="1:17" x14ac:dyDescent="0.25">
      <c r="A22" s="90" t="s">
        <v>13</v>
      </c>
      <c r="B22" s="90"/>
      <c r="C22" s="90"/>
      <c r="D22" s="7">
        <v>0</v>
      </c>
      <c r="E22" s="7">
        <v>0</v>
      </c>
      <c r="F22" s="7">
        <v>0</v>
      </c>
      <c r="G22" s="7">
        <v>0</v>
      </c>
      <c r="H22" s="7">
        <v>0</v>
      </c>
      <c r="I22" s="7">
        <v>0</v>
      </c>
      <c r="J22" s="113"/>
      <c r="K22" s="111"/>
    </row>
    <row r="23" spans="1:17" x14ac:dyDescent="0.25">
      <c r="A23" s="88" t="s">
        <v>43</v>
      </c>
      <c r="B23" s="101"/>
      <c r="C23" s="101"/>
      <c r="D23" s="101"/>
      <c r="E23" s="101"/>
      <c r="F23" s="101"/>
      <c r="G23" s="101"/>
      <c r="H23" s="101"/>
      <c r="I23" s="101"/>
      <c r="J23" s="101"/>
    </row>
    <row r="24" spans="1:17" x14ac:dyDescent="0.25">
      <c r="A24" s="101"/>
      <c r="B24" s="101"/>
      <c r="C24" s="101"/>
      <c r="D24" s="101"/>
      <c r="E24" s="101"/>
      <c r="F24" s="101"/>
      <c r="G24" s="101"/>
      <c r="H24" s="101"/>
      <c r="I24" s="101"/>
      <c r="J24" s="101"/>
    </row>
    <row r="25" spans="1:17" x14ac:dyDescent="0.25">
      <c r="A25" s="99" t="s">
        <v>14</v>
      </c>
      <c r="B25" s="99">
        <v>2015</v>
      </c>
      <c r="C25" s="99">
        <v>2016</v>
      </c>
      <c r="D25" s="99">
        <v>2017</v>
      </c>
      <c r="E25" s="99">
        <v>2018</v>
      </c>
      <c r="F25" s="99">
        <v>2019</v>
      </c>
      <c r="G25" s="99">
        <v>2020</v>
      </c>
      <c r="H25" s="99">
        <v>2021</v>
      </c>
      <c r="I25" s="99">
        <v>2022</v>
      </c>
      <c r="J25" s="113"/>
    </row>
    <row r="26" spans="1:17" x14ac:dyDescent="0.25">
      <c r="A26" s="90" t="s">
        <v>15</v>
      </c>
      <c r="B26" s="77">
        <v>4.1841004184099972E-3</v>
      </c>
      <c r="C26" s="77">
        <v>1.083333333333325E-2</v>
      </c>
      <c r="D26" s="77">
        <v>1.7312448474855691E-2</v>
      </c>
      <c r="E26" s="77">
        <v>2.1069692058346856E-2</v>
      </c>
      <c r="F26" s="77">
        <v>2.1066666666666789E-2</v>
      </c>
      <c r="G26" s="77">
        <v>2.0533333333333292E-2</v>
      </c>
      <c r="H26" s="77">
        <v>2.0000000000000018E-2</v>
      </c>
      <c r="I26" s="77">
        <v>2.0000000000000018E-2</v>
      </c>
      <c r="J26" s="113"/>
    </row>
    <row r="27" spans="1:17" x14ac:dyDescent="0.25">
      <c r="A27" s="90" t="s">
        <v>16</v>
      </c>
      <c r="B27" s="77">
        <v>4.1666666666666519E-3</v>
      </c>
      <c r="C27" s="77">
        <v>1.2448132780082943E-2</v>
      </c>
      <c r="D27" s="77">
        <v>1.8032786885245899E-2</v>
      </c>
      <c r="E27" s="77">
        <v>2.0933977455716679E-2</v>
      </c>
      <c r="F27" s="77">
        <v>2.1066666666666789E-2</v>
      </c>
      <c r="G27" s="77">
        <v>2.0533333333333292E-2</v>
      </c>
      <c r="H27" s="77">
        <v>2.0000000000000018E-2</v>
      </c>
      <c r="I27" s="77">
        <v>2.0000000000000018E-2</v>
      </c>
      <c r="J27" s="113"/>
    </row>
    <row r="28" spans="1:17" x14ac:dyDescent="0.25">
      <c r="A28" s="90" t="s">
        <v>17</v>
      </c>
      <c r="B28" s="77">
        <v>4.1528239202657247E-3</v>
      </c>
      <c r="C28" s="77">
        <v>1.6583747927031434E-2</v>
      </c>
      <c r="D28" s="77">
        <v>1.9575856443719397E-2</v>
      </c>
      <c r="E28" s="77">
        <v>2.1600000000000064E-2</v>
      </c>
      <c r="F28" s="77">
        <v>2.1066666666666789E-2</v>
      </c>
      <c r="G28" s="77">
        <v>2.0533333333333292E-2</v>
      </c>
      <c r="H28" s="77">
        <v>2.0000000000000018E-2</v>
      </c>
      <c r="I28" s="77">
        <v>2.0000000000000018E-2</v>
      </c>
      <c r="J28" s="113"/>
    </row>
    <row r="29" spans="1:17" s="103" customFormat="1" x14ac:dyDescent="0.25">
      <c r="A29" s="90" t="s">
        <v>18</v>
      </c>
      <c r="B29" s="77">
        <v>8.3542188805352247E-4</v>
      </c>
      <c r="C29" s="77">
        <v>1.001669449081799E-2</v>
      </c>
      <c r="D29" s="77">
        <v>1.5702479338842945E-2</v>
      </c>
      <c r="E29" s="77">
        <v>2.0341741253051326E-2</v>
      </c>
      <c r="F29" s="77">
        <v>2.1066666666666789E-2</v>
      </c>
      <c r="G29" s="77">
        <v>2.0533333333333292E-2</v>
      </c>
      <c r="H29" s="77">
        <v>2.0000000000000018E-2</v>
      </c>
      <c r="I29" s="77">
        <v>2.0000000000000018E-2</v>
      </c>
      <c r="J29" s="113"/>
    </row>
    <row r="30" spans="1:17" x14ac:dyDescent="0.25">
      <c r="A30" s="90" t="s">
        <v>156</v>
      </c>
      <c r="B30" s="77">
        <v>9.0659919881930229E-3</v>
      </c>
      <c r="C30" s="77">
        <v>3.3430839949852853E-3</v>
      </c>
      <c r="D30" s="77">
        <v>7.2886297376093534E-3</v>
      </c>
      <c r="E30" s="77">
        <v>1.5515764160384915E-2</v>
      </c>
      <c r="F30" s="77">
        <v>1.9759511081490988E-2</v>
      </c>
      <c r="G30" s="77">
        <v>2.1167188535116566E-2</v>
      </c>
      <c r="H30" s="77">
        <v>2.0799020685539737E-2</v>
      </c>
      <c r="I30" s="77">
        <v>2.0265757013472108E-2</v>
      </c>
      <c r="J30" s="113"/>
    </row>
    <row r="31" spans="1:17" x14ac:dyDescent="0.25">
      <c r="A31" s="90" t="s">
        <v>157</v>
      </c>
      <c r="B31" s="114"/>
      <c r="C31" s="77"/>
      <c r="D31" s="77"/>
      <c r="E31" s="77">
        <v>2.09892833490537E-2</v>
      </c>
      <c r="F31" s="77">
        <v>2.1066666666667011E-2</v>
      </c>
      <c r="G31" s="77">
        <v>2.0533333333333292E-2</v>
      </c>
      <c r="H31" s="77">
        <v>2.0000000000000018E-2</v>
      </c>
      <c r="I31" s="77">
        <v>2.0000000000000018E-2</v>
      </c>
      <c r="J31" s="113"/>
    </row>
    <row r="32" spans="1:17" x14ac:dyDescent="0.25">
      <c r="A32" s="88" t="s">
        <v>44</v>
      </c>
      <c r="B32" s="101"/>
      <c r="C32" s="101"/>
      <c r="D32" s="101"/>
      <c r="E32" s="101"/>
      <c r="F32" s="101"/>
      <c r="G32" s="101"/>
      <c r="H32" s="101"/>
      <c r="I32" s="101"/>
      <c r="J32" s="101"/>
    </row>
    <row r="33" spans="1:24" x14ac:dyDescent="0.25">
      <c r="A33" s="101"/>
      <c r="B33" s="101"/>
      <c r="C33" s="101"/>
      <c r="D33" s="101"/>
      <c r="E33" s="101"/>
      <c r="F33" s="101"/>
      <c r="G33" s="101"/>
      <c r="H33" s="101"/>
      <c r="I33" s="101"/>
      <c r="J33" s="101"/>
    </row>
    <row r="34" spans="1:24" x14ac:dyDescent="0.25">
      <c r="A34" s="90" t="s">
        <v>45</v>
      </c>
      <c r="B34" s="77">
        <v>6.2100000000000002E-2</v>
      </c>
      <c r="C34" s="101"/>
      <c r="D34" s="101"/>
      <c r="E34" s="101"/>
      <c r="F34" s="101"/>
      <c r="G34" s="101"/>
      <c r="H34" s="101"/>
      <c r="I34" s="101"/>
      <c r="J34" s="101"/>
    </row>
    <row r="35" spans="1:24" x14ac:dyDescent="0.25">
      <c r="A35" s="101"/>
      <c r="B35" s="101"/>
      <c r="C35" s="101"/>
      <c r="D35" s="101"/>
      <c r="E35" s="101"/>
      <c r="F35" s="101"/>
      <c r="G35" s="101"/>
      <c r="H35" s="101"/>
      <c r="I35" s="101"/>
      <c r="J35" s="101"/>
    </row>
    <row r="36" spans="1:24" ht="23.25" x14ac:dyDescent="0.35">
      <c r="A36" s="15" t="s">
        <v>102</v>
      </c>
      <c r="B36" s="101"/>
      <c r="C36" s="101"/>
      <c r="D36" s="101"/>
      <c r="E36" s="101"/>
      <c r="F36" s="101"/>
      <c r="G36" s="101"/>
      <c r="H36" s="101"/>
      <c r="I36" s="101"/>
      <c r="J36" s="101"/>
    </row>
    <row r="37" spans="1:24" ht="26.25" x14ac:dyDescent="0.25">
      <c r="A37" s="99"/>
      <c r="B37" s="99"/>
      <c r="C37" s="99" t="s">
        <v>11</v>
      </c>
      <c r="D37" s="99" t="s">
        <v>4</v>
      </c>
      <c r="E37" s="99" t="s">
        <v>5</v>
      </c>
      <c r="F37" s="99" t="s">
        <v>27</v>
      </c>
      <c r="G37" s="99" t="s">
        <v>28</v>
      </c>
      <c r="H37" s="99" t="s">
        <v>29</v>
      </c>
      <c r="I37" s="101"/>
      <c r="J37" s="113"/>
    </row>
    <row r="38" spans="1:24" x14ac:dyDescent="0.25">
      <c r="A38" s="92" t="s">
        <v>26</v>
      </c>
      <c r="B38" s="99"/>
      <c r="C38" s="99">
        <v>1</v>
      </c>
      <c r="D38" s="99">
        <v>2</v>
      </c>
      <c r="E38" s="99">
        <v>3</v>
      </c>
      <c r="F38" s="99">
        <v>4</v>
      </c>
      <c r="G38" s="99">
        <v>5</v>
      </c>
      <c r="H38" s="99">
        <v>6</v>
      </c>
      <c r="I38" s="101"/>
      <c r="J38" s="113"/>
    </row>
    <row r="39" spans="1:24" x14ac:dyDescent="0.25">
      <c r="A39" s="95" t="s">
        <v>30</v>
      </c>
      <c r="B39" s="80"/>
      <c r="C39" s="71">
        <v>17778.063012124345</v>
      </c>
      <c r="D39" s="71">
        <v>201986.46632958867</v>
      </c>
      <c r="E39" s="71">
        <v>194426.07228341119</v>
      </c>
      <c r="F39" s="71">
        <v>92354.849237952134</v>
      </c>
      <c r="G39" s="71">
        <v>161580.9071863009</v>
      </c>
      <c r="H39" s="71">
        <v>344729.89687642048</v>
      </c>
      <c r="I39" s="101"/>
      <c r="J39" s="113"/>
      <c r="L39" s="108"/>
      <c r="M39" s="108"/>
      <c r="N39" s="108"/>
      <c r="O39" s="108"/>
      <c r="P39" s="108"/>
      <c r="Q39" s="108"/>
      <c r="T39" s="103"/>
      <c r="U39" s="103"/>
      <c r="V39" s="103"/>
      <c r="W39" s="103"/>
      <c r="X39" s="103"/>
    </row>
    <row r="40" spans="1:24" x14ac:dyDescent="0.25">
      <c r="A40" s="95" t="s">
        <v>31</v>
      </c>
      <c r="B40" s="80"/>
      <c r="C40" s="71">
        <v>4050.4773723348826</v>
      </c>
      <c r="D40" s="71">
        <v>44544.867966822749</v>
      </c>
      <c r="E40" s="71">
        <v>42517.323629727231</v>
      </c>
      <c r="F40" s="71">
        <v>20363.102691874399</v>
      </c>
      <c r="G40" s="71">
        <v>36200.911398800185</v>
      </c>
      <c r="H40" s="71">
        <v>77233.979376982083</v>
      </c>
      <c r="I40" s="101"/>
      <c r="J40" s="113"/>
      <c r="L40" s="108"/>
      <c r="M40" s="108"/>
      <c r="N40" s="108"/>
      <c r="O40" s="108"/>
      <c r="P40" s="108"/>
      <c r="Q40" s="108"/>
      <c r="S40" s="103"/>
      <c r="T40" s="103"/>
      <c r="U40" s="103"/>
      <c r="V40" s="103"/>
      <c r="W40" s="103"/>
      <c r="X40" s="103"/>
    </row>
    <row r="41" spans="1:24" x14ac:dyDescent="0.25">
      <c r="A41" s="95" t="s">
        <v>32</v>
      </c>
      <c r="B41" s="80"/>
      <c r="C41" s="71">
        <v>4050.4773723348826</v>
      </c>
      <c r="D41" s="71">
        <v>44544.867966822749</v>
      </c>
      <c r="E41" s="71">
        <v>42517.323629727231</v>
      </c>
      <c r="F41" s="71">
        <v>20363.102691874399</v>
      </c>
      <c r="G41" s="71">
        <v>36200.911398800185</v>
      </c>
      <c r="H41" s="71">
        <v>77233.979376982083</v>
      </c>
      <c r="I41" s="101"/>
      <c r="J41" s="113"/>
      <c r="L41" s="108"/>
      <c r="M41" s="108"/>
      <c r="N41" s="108"/>
      <c r="O41" s="108"/>
      <c r="P41" s="108"/>
      <c r="Q41" s="108"/>
      <c r="S41" s="103"/>
      <c r="T41" s="103"/>
      <c r="U41" s="103"/>
      <c r="V41" s="103"/>
      <c r="W41" s="103"/>
      <c r="X41" s="103"/>
    </row>
    <row r="42" spans="1:24" x14ac:dyDescent="0.25">
      <c r="A42" s="95" t="s">
        <v>33</v>
      </c>
      <c r="B42" s="80"/>
      <c r="C42" s="117">
        <v>17778.063012124345</v>
      </c>
      <c r="D42" s="117">
        <v>201986.46632958867</v>
      </c>
      <c r="E42" s="117">
        <v>194426.07228341119</v>
      </c>
      <c r="F42" s="117">
        <v>92354.849237952134</v>
      </c>
      <c r="G42" s="117">
        <v>161580.9071863009</v>
      </c>
      <c r="H42" s="117">
        <v>344729.89687642048</v>
      </c>
      <c r="I42" s="101"/>
      <c r="J42" s="113"/>
      <c r="L42" s="109"/>
      <c r="M42" s="109"/>
      <c r="N42" s="109"/>
      <c r="O42" s="109"/>
      <c r="P42" s="109"/>
      <c r="Q42" s="109"/>
      <c r="S42" s="103"/>
      <c r="T42" s="103"/>
      <c r="U42" s="103"/>
      <c r="V42" s="103"/>
      <c r="W42" s="103"/>
      <c r="X42" s="103"/>
    </row>
    <row r="43" spans="1:24" x14ac:dyDescent="0.25">
      <c r="A43" s="105" t="s">
        <v>185</v>
      </c>
      <c r="B43" s="80"/>
      <c r="C43" s="71">
        <v>4050.4773723348826</v>
      </c>
      <c r="D43" s="71">
        <v>44544.867966822749</v>
      </c>
      <c r="E43" s="71">
        <v>42517.323629727231</v>
      </c>
      <c r="F43" s="71">
        <v>20363.102691874399</v>
      </c>
      <c r="G43" s="71">
        <v>36200.911398800185</v>
      </c>
      <c r="H43" s="71">
        <v>77233.979376982083</v>
      </c>
      <c r="I43" s="101"/>
      <c r="J43" s="113"/>
      <c r="L43" s="108"/>
      <c r="M43" s="108"/>
      <c r="N43" s="108"/>
      <c r="O43" s="108"/>
      <c r="P43" s="108"/>
      <c r="Q43" s="108"/>
      <c r="S43" s="103"/>
      <c r="T43" s="103"/>
      <c r="U43" s="103"/>
      <c r="V43" s="103"/>
      <c r="W43" s="103"/>
      <c r="X43" s="103"/>
    </row>
    <row r="44" spans="1:24" x14ac:dyDescent="0.25">
      <c r="A44" s="105" t="s">
        <v>186</v>
      </c>
      <c r="B44" s="80"/>
      <c r="C44" s="71">
        <v>4087.4337087533218</v>
      </c>
      <c r="D44" s="71">
        <v>45720.80909195698</v>
      </c>
      <c r="E44" s="71">
        <v>43834.917588317185</v>
      </c>
      <c r="F44" s="71">
        <v>20902.952655438839</v>
      </c>
      <c r="G44" s="71">
        <v>36960.742585643588</v>
      </c>
      <c r="H44" s="71">
        <v>78855.065254300527</v>
      </c>
      <c r="I44" s="101"/>
      <c r="J44" s="113"/>
      <c r="L44" s="108"/>
      <c r="M44" s="108"/>
      <c r="N44" s="108"/>
      <c r="O44" s="108"/>
      <c r="P44" s="108"/>
      <c r="Q44" s="108"/>
      <c r="S44" s="103"/>
      <c r="T44" s="103"/>
      <c r="U44" s="103"/>
      <c r="V44" s="103"/>
      <c r="W44" s="103"/>
      <c r="X44" s="103"/>
    </row>
    <row r="45" spans="1:24" x14ac:dyDescent="0.25">
      <c r="A45" s="105" t="s">
        <v>187</v>
      </c>
      <c r="B45" s="80"/>
      <c r="C45" s="71">
        <v>4141.6303948948125</v>
      </c>
      <c r="D45" s="71">
        <v>47118.702356375332</v>
      </c>
      <c r="E45" s="71">
        <v>45371.407711613509</v>
      </c>
      <c r="F45" s="71">
        <v>21544.380774664722</v>
      </c>
      <c r="G45" s="71">
        <v>37739.382229447823</v>
      </c>
      <c r="H45" s="71">
        <v>80516.278628991146</v>
      </c>
      <c r="I45" s="101"/>
      <c r="J45" s="113"/>
      <c r="L45" s="108"/>
      <c r="M45" s="108"/>
      <c r="N45" s="108"/>
      <c r="O45" s="108"/>
      <c r="P45" s="108"/>
      <c r="Q45" s="108"/>
      <c r="S45" s="103"/>
      <c r="T45" s="103"/>
      <c r="U45" s="103"/>
      <c r="V45" s="103"/>
      <c r="W45" s="103"/>
      <c r="X45" s="103"/>
    </row>
    <row r="46" spans="1:24" x14ac:dyDescent="0.25">
      <c r="A46" s="105" t="s">
        <v>188</v>
      </c>
      <c r="B46" s="80"/>
      <c r="C46" s="71">
        <v>4202.0034659864459</v>
      </c>
      <c r="D46" s="71">
        <v>48621.11154658132</v>
      </c>
      <c r="E46" s="71">
        <v>47015.931581635647</v>
      </c>
      <c r="F46" s="71">
        <v>22233.719772645498</v>
      </c>
      <c r="G46" s="71">
        <v>38514.297544559144</v>
      </c>
      <c r="H46" s="71">
        <v>82169.546216839764</v>
      </c>
      <c r="I46" s="101"/>
      <c r="J46" s="113"/>
      <c r="L46" s="108"/>
      <c r="M46" s="108"/>
      <c r="N46" s="108"/>
      <c r="O46" s="108"/>
      <c r="P46" s="108"/>
      <c r="Q46" s="108"/>
      <c r="S46" s="103"/>
      <c r="T46" s="103"/>
      <c r="U46" s="103"/>
      <c r="V46" s="103"/>
      <c r="W46" s="103"/>
      <c r="X46" s="103"/>
    </row>
    <row r="47" spans="1:24" x14ac:dyDescent="0.25">
      <c r="A47" s="105" t="s">
        <v>189</v>
      </c>
      <c r="B47" s="80"/>
      <c r="C47" s="71">
        <v>4261.3832095455509</v>
      </c>
      <c r="D47" s="71">
        <v>50148.027486598854</v>
      </c>
      <c r="E47" s="71">
        <v>48691.978891780454</v>
      </c>
      <c r="F47" s="71">
        <v>22934.394751959953</v>
      </c>
      <c r="G47" s="71">
        <v>39284.58349545033</v>
      </c>
      <c r="H47" s="71">
        <v>83812.937141176575</v>
      </c>
      <c r="I47" s="101"/>
      <c r="J47" s="113"/>
      <c r="L47" s="108"/>
      <c r="M47" s="108"/>
      <c r="N47" s="108"/>
      <c r="O47" s="108"/>
      <c r="P47" s="108"/>
      <c r="Q47" s="108"/>
      <c r="S47" s="103"/>
      <c r="T47" s="103"/>
      <c r="U47" s="103"/>
      <c r="V47" s="103"/>
      <c r="W47" s="103"/>
      <c r="X47" s="103"/>
    </row>
    <row r="48" spans="1:24" x14ac:dyDescent="0.25">
      <c r="A48" s="105" t="s">
        <v>190</v>
      </c>
      <c r="B48" s="80"/>
      <c r="C48" s="71">
        <v>4050.4773723348826</v>
      </c>
      <c r="D48" s="71">
        <v>44544.867966822749</v>
      </c>
      <c r="E48" s="71">
        <v>42517.323629727231</v>
      </c>
      <c r="F48" s="71">
        <v>20363.102691874399</v>
      </c>
      <c r="G48" s="71">
        <v>36200.911398800185</v>
      </c>
      <c r="H48" s="71">
        <v>77233.979376982083</v>
      </c>
      <c r="I48" s="101"/>
      <c r="J48" s="113"/>
      <c r="L48" s="108"/>
      <c r="M48" s="108"/>
      <c r="N48" s="108"/>
      <c r="O48" s="108"/>
      <c r="P48" s="108"/>
      <c r="Q48" s="108"/>
      <c r="S48" s="103"/>
      <c r="T48" s="103"/>
      <c r="U48" s="103"/>
      <c r="V48" s="103"/>
      <c r="W48" s="103"/>
      <c r="X48" s="103"/>
    </row>
    <row r="49" spans="1:24" x14ac:dyDescent="0.25">
      <c r="A49" s="105" t="s">
        <v>191</v>
      </c>
      <c r="B49" s="80"/>
      <c r="C49" s="71">
        <v>4087.4337087533218</v>
      </c>
      <c r="D49" s="71">
        <v>45720.80909195698</v>
      </c>
      <c r="E49" s="71">
        <v>43834.917588317185</v>
      </c>
      <c r="F49" s="71">
        <v>20902.952655438839</v>
      </c>
      <c r="G49" s="71">
        <v>36960.742585643588</v>
      </c>
      <c r="H49" s="71">
        <v>78855.065254300527</v>
      </c>
      <c r="I49" s="101"/>
      <c r="J49" s="113"/>
      <c r="L49" s="108"/>
      <c r="M49" s="108"/>
      <c r="N49" s="108"/>
      <c r="O49" s="108"/>
      <c r="P49" s="108"/>
      <c r="Q49" s="108"/>
      <c r="S49" s="103"/>
      <c r="T49" s="103"/>
      <c r="U49" s="103"/>
      <c r="V49" s="103"/>
      <c r="W49" s="103"/>
      <c r="X49" s="103"/>
    </row>
    <row r="50" spans="1:24" x14ac:dyDescent="0.25">
      <c r="A50" s="105" t="s">
        <v>192</v>
      </c>
      <c r="B50" s="80"/>
      <c r="C50" s="71">
        <v>4141.6303948948125</v>
      </c>
      <c r="D50" s="71">
        <v>47118.702356375332</v>
      </c>
      <c r="E50" s="71">
        <v>45371.407711613509</v>
      </c>
      <c r="F50" s="71">
        <v>21544.380774664722</v>
      </c>
      <c r="G50" s="71">
        <v>37739.382229447823</v>
      </c>
      <c r="H50" s="71">
        <v>80516.278628991146</v>
      </c>
      <c r="I50" s="101"/>
      <c r="J50" s="113"/>
      <c r="L50" s="108"/>
      <c r="M50" s="108"/>
      <c r="N50" s="108"/>
      <c r="O50" s="108"/>
      <c r="P50" s="108"/>
      <c r="Q50" s="108"/>
      <c r="S50" s="103"/>
      <c r="T50" s="103"/>
      <c r="U50" s="103"/>
      <c r="V50" s="103"/>
      <c r="W50" s="103"/>
      <c r="X50" s="103"/>
    </row>
    <row r="51" spans="1:24" x14ac:dyDescent="0.25">
      <c r="A51" s="105" t="s">
        <v>193</v>
      </c>
      <c r="B51" s="80"/>
      <c r="C51" s="71">
        <v>4202.0034659864459</v>
      </c>
      <c r="D51" s="71">
        <v>48621.11154658132</v>
      </c>
      <c r="E51" s="71">
        <v>47015.931581635647</v>
      </c>
      <c r="F51" s="71">
        <v>22233.719772645498</v>
      </c>
      <c r="G51" s="71">
        <v>38514.297544559144</v>
      </c>
      <c r="H51" s="71">
        <v>82169.546216839764</v>
      </c>
      <c r="I51" s="101"/>
      <c r="J51" s="113"/>
      <c r="L51" s="108"/>
      <c r="M51" s="108"/>
      <c r="N51" s="108"/>
      <c r="O51" s="108"/>
      <c r="P51" s="108"/>
      <c r="Q51" s="108"/>
      <c r="S51" s="103"/>
      <c r="T51" s="103"/>
      <c r="U51" s="103"/>
      <c r="V51" s="103"/>
      <c r="W51" s="103"/>
      <c r="X51" s="103"/>
    </row>
    <row r="52" spans="1:24" x14ac:dyDescent="0.25">
      <c r="A52" s="105" t="s">
        <v>194</v>
      </c>
      <c r="B52" s="80"/>
      <c r="C52" s="71">
        <v>4261.3832095455509</v>
      </c>
      <c r="D52" s="71">
        <v>50148.027486598854</v>
      </c>
      <c r="E52" s="71">
        <v>48691.978891780454</v>
      </c>
      <c r="F52" s="71">
        <v>22934.394751959953</v>
      </c>
      <c r="G52" s="71">
        <v>39284.58349545033</v>
      </c>
      <c r="H52" s="71">
        <v>83812.937141176575</v>
      </c>
      <c r="I52" s="101"/>
      <c r="J52" s="113"/>
      <c r="L52" s="108"/>
      <c r="M52" s="108"/>
      <c r="N52" s="108"/>
      <c r="O52" s="108"/>
      <c r="P52" s="108"/>
      <c r="Q52" s="108"/>
      <c r="S52" s="103"/>
      <c r="T52" s="103"/>
      <c r="U52" s="103"/>
      <c r="V52" s="103"/>
      <c r="W52" s="103"/>
      <c r="X52" s="103"/>
    </row>
    <row r="53" spans="1:24" x14ac:dyDescent="0.25">
      <c r="A53" s="95" t="s">
        <v>34</v>
      </c>
      <c r="B53" s="80"/>
      <c r="C53" s="71">
        <v>3010.1804180026079</v>
      </c>
      <c r="D53" s="71">
        <v>44924.374134489182</v>
      </c>
      <c r="E53" s="71">
        <v>32281.160154695466</v>
      </c>
      <c r="F53" s="71">
        <v>15448.382764303793</v>
      </c>
      <c r="G53" s="71">
        <v>9329.2382253521882</v>
      </c>
      <c r="H53" s="71">
        <v>58520.010702257008</v>
      </c>
      <c r="I53" s="101"/>
      <c r="J53" s="113"/>
      <c r="L53" s="108"/>
      <c r="M53" s="108"/>
      <c r="N53" s="108"/>
      <c r="O53" s="108"/>
      <c r="P53" s="108"/>
      <c r="Q53" s="108"/>
      <c r="S53" s="103"/>
      <c r="T53" s="103"/>
      <c r="U53" s="103"/>
      <c r="V53" s="103"/>
      <c r="W53" s="103"/>
      <c r="X53" s="103"/>
    </row>
    <row r="54" spans="1:24" x14ac:dyDescent="0.25">
      <c r="A54" s="95" t="s">
        <v>35</v>
      </c>
      <c r="B54" s="80"/>
      <c r="C54" s="71">
        <v>4015.0019456133805</v>
      </c>
      <c r="D54" s="71">
        <v>45250.506235195848</v>
      </c>
      <c r="E54" s="71">
        <v>42965.770050931387</v>
      </c>
      <c r="F54" s="71">
        <v>20663.040370654086</v>
      </c>
      <c r="G54" s="71">
        <v>36393.240836548423</v>
      </c>
      <c r="H54" s="71">
        <v>77759.248261432673</v>
      </c>
      <c r="I54" s="101"/>
      <c r="J54" s="113"/>
      <c r="L54" s="108"/>
      <c r="M54" s="108"/>
      <c r="N54" s="108"/>
      <c r="O54" s="108"/>
      <c r="P54" s="108"/>
      <c r="Q54" s="108"/>
      <c r="S54" s="103"/>
      <c r="T54" s="103"/>
      <c r="U54" s="103"/>
      <c r="V54" s="103"/>
      <c r="W54" s="103"/>
      <c r="X54" s="103"/>
    </row>
    <row r="55" spans="1:24" x14ac:dyDescent="0.25">
      <c r="A55" s="95" t="s">
        <v>36</v>
      </c>
      <c r="B55" s="80"/>
      <c r="C55" s="71">
        <v>4103.5259258325214</v>
      </c>
      <c r="D55" s="71">
        <v>46988.215425670191</v>
      </c>
      <c r="E55" s="71">
        <v>44596.5050732737</v>
      </c>
      <c r="F55" s="71">
        <v>21282.021804169071</v>
      </c>
      <c r="G55" s="71">
        <v>36889.73533013172</v>
      </c>
      <c r="H55" s="71">
        <v>79465.825858446537</v>
      </c>
      <c r="I55" s="101"/>
      <c r="J55" s="113"/>
      <c r="L55" s="108"/>
      <c r="M55" s="108"/>
      <c r="N55" s="108"/>
      <c r="O55" s="108"/>
      <c r="P55" s="108"/>
      <c r="Q55" s="108"/>
      <c r="S55" s="103"/>
      <c r="T55" s="103"/>
      <c r="U55" s="103"/>
      <c r="V55" s="103"/>
      <c r="W55" s="103"/>
      <c r="X55" s="103"/>
    </row>
    <row r="56" spans="1:24" x14ac:dyDescent="0.25">
      <c r="A56" s="95" t="s">
        <v>37</v>
      </c>
      <c r="B56" s="80"/>
      <c r="C56" s="71">
        <v>4206.8772388839789</v>
      </c>
      <c r="D56" s="71">
        <v>48631.070591371652</v>
      </c>
      <c r="E56" s="71">
        <v>46515.45975318033</v>
      </c>
      <c r="F56" s="71">
        <v>21949.26414452579</v>
      </c>
      <c r="G56" s="71">
        <v>37771.314431401064</v>
      </c>
      <c r="H56" s="71">
        <v>81580.13460628879</v>
      </c>
      <c r="I56" s="101"/>
      <c r="J56" s="113"/>
      <c r="L56" s="108"/>
      <c r="M56" s="108"/>
      <c r="N56" s="108"/>
      <c r="O56" s="108"/>
      <c r="P56" s="108"/>
      <c r="Q56" s="108"/>
      <c r="S56" s="103"/>
      <c r="T56" s="103"/>
      <c r="U56" s="103"/>
      <c r="V56" s="103"/>
      <c r="W56" s="103"/>
      <c r="X56" s="103"/>
    </row>
    <row r="57" spans="1:24" x14ac:dyDescent="0.25">
      <c r="A57" s="95" t="s">
        <v>38</v>
      </c>
      <c r="B57" s="80"/>
      <c r="C57" s="71">
        <v>4317.1951683052312</v>
      </c>
      <c r="D57" s="71">
        <v>50385.59751939858</v>
      </c>
      <c r="E57" s="71">
        <v>48533.201673756761</v>
      </c>
      <c r="F57" s="71">
        <v>22737.314152433704</v>
      </c>
      <c r="G57" s="71">
        <v>38740.48952415245</v>
      </c>
      <c r="H57" s="71">
        <v>83744.754551109902</v>
      </c>
      <c r="I57" s="101"/>
      <c r="J57" s="113"/>
      <c r="L57" s="108"/>
      <c r="M57" s="108"/>
      <c r="N57" s="108"/>
      <c r="O57" s="108"/>
      <c r="P57" s="108"/>
      <c r="Q57" s="108"/>
      <c r="S57" s="103"/>
      <c r="T57" s="103"/>
      <c r="U57" s="103"/>
      <c r="V57" s="103"/>
      <c r="W57" s="103"/>
      <c r="X57" s="103"/>
    </row>
    <row r="58" spans="1:24" x14ac:dyDescent="0.25">
      <c r="A58" s="95" t="s">
        <v>39</v>
      </c>
      <c r="B58" s="80"/>
      <c r="C58" s="71">
        <v>1111.1343176866555</v>
      </c>
      <c r="D58" s="71">
        <v>0</v>
      </c>
      <c r="E58" s="71">
        <v>12562.997948103681</v>
      </c>
      <c r="F58" s="71">
        <v>5876.7521986926649</v>
      </c>
      <c r="G58" s="71">
        <v>29569.938712824998</v>
      </c>
      <c r="H58" s="71">
        <v>21550.247576112728</v>
      </c>
      <c r="I58" s="101"/>
      <c r="J58" s="113"/>
      <c r="L58" s="108"/>
      <c r="M58" s="108"/>
      <c r="N58" s="108"/>
      <c r="O58" s="108"/>
      <c r="P58" s="108"/>
      <c r="Q58" s="108"/>
      <c r="S58" s="103"/>
      <c r="T58" s="103"/>
      <c r="U58" s="103"/>
      <c r="V58" s="103"/>
      <c r="W58" s="103"/>
      <c r="X58" s="103"/>
    </row>
    <row r="59" spans="1:24" x14ac:dyDescent="0.25">
      <c r="A59" s="95" t="s">
        <v>40</v>
      </c>
      <c r="B59" s="64"/>
      <c r="C59" s="118">
        <v>0.98657749698492248</v>
      </c>
      <c r="D59" s="118">
        <v>1.023075360996673</v>
      </c>
      <c r="E59" s="118">
        <v>1.033147147102027</v>
      </c>
      <c r="F59" s="118">
        <v>1.0225030545338731</v>
      </c>
      <c r="G59" s="118" t="e">
        <v>#N/A</v>
      </c>
      <c r="H59" s="118" t="e">
        <v>#N/A</v>
      </c>
      <c r="I59" s="101"/>
      <c r="J59" s="113"/>
      <c r="L59" s="110"/>
      <c r="M59" s="110"/>
      <c r="N59" s="110"/>
      <c r="O59" s="110"/>
      <c r="P59" s="110"/>
      <c r="Q59" s="110"/>
      <c r="S59" s="103"/>
      <c r="T59" s="103"/>
      <c r="U59" s="103"/>
      <c r="V59" s="103"/>
      <c r="W59" s="103"/>
      <c r="X59" s="103"/>
    </row>
    <row r="60" spans="1:24" x14ac:dyDescent="0.25">
      <c r="A60" s="95" t="s">
        <v>41</v>
      </c>
      <c r="B60" s="80"/>
      <c r="C60" s="71">
        <v>4105.5845939255032</v>
      </c>
      <c r="D60" s="71">
        <v>43540.162988020202</v>
      </c>
      <c r="E60" s="71">
        <v>41153.212055986529</v>
      </c>
      <c r="F60" s="71">
        <v>19914.955365250516</v>
      </c>
      <c r="G60" s="71" t="e">
        <v>#N/A</v>
      </c>
      <c r="H60" s="71" t="e">
        <v>#N/A</v>
      </c>
      <c r="I60" s="101"/>
      <c r="J60" s="113"/>
      <c r="L60" s="108"/>
      <c r="M60" s="108"/>
      <c r="N60" s="108"/>
      <c r="O60" s="108"/>
      <c r="P60" s="108"/>
      <c r="Q60" s="108"/>
      <c r="S60" s="103"/>
      <c r="T60" s="103"/>
      <c r="U60" s="103"/>
      <c r="V60" s="103"/>
      <c r="W60" s="103"/>
      <c r="X60" s="103"/>
    </row>
    <row r="61" spans="1:24" x14ac:dyDescent="0.25">
      <c r="A61" s="88" t="s">
        <v>42</v>
      </c>
      <c r="B61" s="101"/>
      <c r="C61" s="101"/>
      <c r="D61" s="101"/>
      <c r="E61" s="101"/>
      <c r="F61" s="101"/>
      <c r="G61" s="101"/>
      <c r="H61" s="101"/>
      <c r="I61" s="101"/>
      <c r="J61" s="101"/>
    </row>
    <row r="62" spans="1:24" x14ac:dyDescent="0.25">
      <c r="A62" s="101"/>
      <c r="B62" s="101"/>
      <c r="C62" s="101"/>
      <c r="D62" s="101"/>
      <c r="E62" s="101"/>
      <c r="F62" s="101"/>
      <c r="G62" s="101"/>
      <c r="H62" s="101"/>
      <c r="I62" s="101"/>
      <c r="J62" s="101"/>
    </row>
    <row r="63" spans="1:24" ht="23.25" x14ac:dyDescent="0.35">
      <c r="A63" s="15" t="s">
        <v>103</v>
      </c>
      <c r="B63" s="101"/>
      <c r="C63" s="101"/>
      <c r="D63" s="101"/>
      <c r="E63" s="101"/>
      <c r="F63" s="101"/>
      <c r="G63" s="101"/>
      <c r="H63" s="101"/>
      <c r="I63" s="101"/>
      <c r="J63" s="113"/>
    </row>
    <row r="64" spans="1:24" ht="26.25" x14ac:dyDescent="0.25">
      <c r="A64" s="99"/>
      <c r="B64" s="99"/>
      <c r="C64" s="99" t="s">
        <v>11</v>
      </c>
      <c r="D64" s="99" t="s">
        <v>4</v>
      </c>
      <c r="E64" s="99" t="s">
        <v>5</v>
      </c>
      <c r="F64" s="99" t="s">
        <v>27</v>
      </c>
      <c r="G64" s="99" t="s">
        <v>28</v>
      </c>
      <c r="H64" s="99" t="s">
        <v>29</v>
      </c>
      <c r="I64" s="101"/>
      <c r="J64" s="113"/>
    </row>
    <row r="65" spans="1:25" x14ac:dyDescent="0.25">
      <c r="A65" s="92" t="s">
        <v>26</v>
      </c>
      <c r="B65" s="99"/>
      <c r="C65" s="99">
        <v>1</v>
      </c>
      <c r="D65" s="99">
        <v>2</v>
      </c>
      <c r="E65" s="99">
        <v>3</v>
      </c>
      <c r="F65" s="99">
        <v>4</v>
      </c>
      <c r="G65" s="99">
        <v>5</v>
      </c>
      <c r="H65" s="99">
        <v>6</v>
      </c>
      <c r="I65" s="101"/>
      <c r="J65" s="113"/>
    </row>
    <row r="66" spans="1:25" x14ac:dyDescent="0.25">
      <c r="A66" s="95" t="s">
        <v>30</v>
      </c>
      <c r="B66" s="80"/>
      <c r="C66" s="71">
        <v>18673.068428242674</v>
      </c>
      <c r="D66" s="71">
        <v>218022.48053475106</v>
      </c>
      <c r="E66" s="71">
        <v>213049.27364152507</v>
      </c>
      <c r="F66" s="71">
        <v>98366.512939796463</v>
      </c>
      <c r="G66" s="71">
        <v>174176.31903983949</v>
      </c>
      <c r="H66" s="71">
        <v>366758.04186316102</v>
      </c>
      <c r="I66" s="101"/>
      <c r="J66" s="113"/>
      <c r="L66" s="108"/>
      <c r="M66" s="108"/>
      <c r="N66" s="108"/>
      <c r="O66" s="108"/>
      <c r="P66" s="108"/>
      <c r="Q66" s="108"/>
      <c r="T66" s="103"/>
      <c r="U66" s="103"/>
      <c r="V66" s="103"/>
      <c r="W66" s="103"/>
      <c r="X66" s="103"/>
      <c r="Y66" s="103"/>
    </row>
    <row r="67" spans="1:25" x14ac:dyDescent="0.25">
      <c r="A67" s="95" t="s">
        <v>31</v>
      </c>
      <c r="B67" s="80"/>
      <c r="C67" s="71">
        <v>4378.049736562919</v>
      </c>
      <c r="D67" s="71">
        <v>49498.153165219483</v>
      </c>
      <c r="E67" s="71">
        <v>47967.445969362365</v>
      </c>
      <c r="F67" s="71">
        <v>22327.747640160702</v>
      </c>
      <c r="G67" s="71">
        <v>40164.077416286738</v>
      </c>
      <c r="H67" s="71">
        <v>84572.337201984468</v>
      </c>
      <c r="I67" s="101"/>
      <c r="J67" s="113"/>
      <c r="L67" s="108"/>
      <c r="M67" s="108"/>
      <c r="N67" s="108"/>
      <c r="O67" s="108"/>
      <c r="P67" s="108"/>
      <c r="Q67" s="108"/>
      <c r="S67" s="103"/>
      <c r="T67" s="103"/>
      <c r="U67" s="103"/>
      <c r="V67" s="103"/>
      <c r="W67" s="103"/>
      <c r="X67" s="103"/>
    </row>
    <row r="68" spans="1:25" x14ac:dyDescent="0.25">
      <c r="A68" s="95" t="s">
        <v>32</v>
      </c>
      <c r="B68" s="80"/>
      <c r="C68" s="71">
        <v>4378.049736562919</v>
      </c>
      <c r="D68" s="71">
        <v>49498.153165219483</v>
      </c>
      <c r="E68" s="71">
        <v>47967.445969362365</v>
      </c>
      <c r="F68" s="71">
        <v>22327.747640160702</v>
      </c>
      <c r="G68" s="71">
        <v>40164.077416286738</v>
      </c>
      <c r="H68" s="71">
        <v>84572.337201984468</v>
      </c>
      <c r="I68" s="101"/>
      <c r="J68" s="113"/>
      <c r="L68" s="108"/>
      <c r="M68" s="108"/>
      <c r="N68" s="108"/>
      <c r="O68" s="108"/>
      <c r="P68" s="108"/>
      <c r="Q68" s="108"/>
      <c r="S68" s="103"/>
      <c r="T68" s="103"/>
      <c r="U68" s="103"/>
      <c r="V68" s="103"/>
      <c r="W68" s="103"/>
      <c r="X68" s="103"/>
    </row>
    <row r="69" spans="1:25" x14ac:dyDescent="0.25">
      <c r="A69" s="95" t="s">
        <v>33</v>
      </c>
      <c r="B69" s="80"/>
      <c r="C69" s="117">
        <v>18673.068428242674</v>
      </c>
      <c r="D69" s="117">
        <v>218022.48053475106</v>
      </c>
      <c r="E69" s="117">
        <v>213049.27364152507</v>
      </c>
      <c r="F69" s="117">
        <v>98366.512939796463</v>
      </c>
      <c r="G69" s="117">
        <v>174176.31903983949</v>
      </c>
      <c r="H69" s="117">
        <v>366758.04186316102</v>
      </c>
      <c r="I69" s="101"/>
      <c r="J69" s="113"/>
      <c r="L69" s="109"/>
      <c r="M69" s="109"/>
      <c r="N69" s="109"/>
      <c r="O69" s="109"/>
      <c r="P69" s="109"/>
      <c r="Q69" s="109"/>
      <c r="S69" s="103"/>
      <c r="T69" s="103"/>
      <c r="U69" s="103"/>
      <c r="V69" s="103"/>
      <c r="W69" s="103"/>
      <c r="X69" s="103"/>
    </row>
    <row r="70" spans="1:25" x14ac:dyDescent="0.25">
      <c r="A70" s="105" t="s">
        <v>185</v>
      </c>
      <c r="B70" s="80"/>
      <c r="C70" s="71">
        <v>4378.049736562919</v>
      </c>
      <c r="D70" s="71">
        <v>49498.153165219483</v>
      </c>
      <c r="E70" s="71">
        <v>47967.445969362365</v>
      </c>
      <c r="F70" s="71">
        <v>22327.747640160702</v>
      </c>
      <c r="G70" s="71">
        <v>40164.077416286738</v>
      </c>
      <c r="H70" s="71">
        <v>84572.337201984468</v>
      </c>
      <c r="I70" s="101"/>
      <c r="J70" s="113"/>
      <c r="L70" s="108"/>
      <c r="M70" s="108"/>
      <c r="N70" s="108"/>
      <c r="O70" s="108"/>
      <c r="P70" s="108"/>
      <c r="Q70" s="108"/>
      <c r="S70" s="103"/>
      <c r="T70" s="103"/>
      <c r="U70" s="103"/>
      <c r="V70" s="103"/>
      <c r="W70" s="103"/>
      <c r="X70" s="103"/>
    </row>
    <row r="71" spans="1:25" x14ac:dyDescent="0.25">
      <c r="A71" s="105" t="s">
        <v>186</v>
      </c>
      <c r="B71" s="80"/>
      <c r="C71" s="71">
        <v>4417.9948255112404</v>
      </c>
      <c r="D71" s="71">
        <v>50804.856194814885</v>
      </c>
      <c r="E71" s="71">
        <v>49453.936924640475</v>
      </c>
      <c r="F71" s="71">
        <v>22919.68266756822</v>
      </c>
      <c r="G71" s="71">
        <v>41007.092617630515</v>
      </c>
      <c r="H71" s="71">
        <v>86347.449951008632</v>
      </c>
      <c r="I71" s="101"/>
      <c r="J71" s="113"/>
      <c r="L71" s="108"/>
      <c r="M71" s="108"/>
      <c r="N71" s="108"/>
      <c r="O71" s="108"/>
      <c r="P71" s="108"/>
      <c r="Q71" s="108"/>
      <c r="S71" s="103"/>
      <c r="T71" s="103"/>
      <c r="U71" s="103"/>
      <c r="V71" s="103"/>
      <c r="W71" s="103"/>
      <c r="X71" s="103"/>
    </row>
    <row r="72" spans="1:25" x14ac:dyDescent="0.25">
      <c r="A72" s="105" t="s">
        <v>187</v>
      </c>
      <c r="B72" s="80"/>
      <c r="C72" s="71">
        <v>4476.5745349314066</v>
      </c>
      <c r="D72" s="71">
        <v>52358.191922790189</v>
      </c>
      <c r="E72" s="71">
        <v>51187.383451367401</v>
      </c>
      <c r="F72" s="71">
        <v>23622.996174949061</v>
      </c>
      <c r="G72" s="71">
        <v>41870.975368775275</v>
      </c>
      <c r="H72" s="71">
        <v>88166.502896643229</v>
      </c>
      <c r="I72" s="101"/>
      <c r="J72" s="113"/>
      <c r="L72" s="108"/>
      <c r="M72" s="108"/>
      <c r="N72" s="108"/>
      <c r="O72" s="108"/>
      <c r="P72" s="108"/>
      <c r="Q72" s="108"/>
      <c r="S72" s="103"/>
      <c r="T72" s="103"/>
      <c r="U72" s="103"/>
      <c r="V72" s="103"/>
      <c r="W72" s="103"/>
      <c r="X72" s="103"/>
    </row>
    <row r="73" spans="1:25" x14ac:dyDescent="0.25">
      <c r="A73" s="105" t="s">
        <v>188</v>
      </c>
      <c r="B73" s="80"/>
      <c r="C73" s="71">
        <v>4541.8301291963007</v>
      </c>
      <c r="D73" s="71">
        <v>54027.665503204385</v>
      </c>
      <c r="E73" s="71">
        <v>53042.712130274653</v>
      </c>
      <c r="F73" s="71">
        <v>24378.843032784614</v>
      </c>
      <c r="G73" s="71">
        <v>42730.726063014125</v>
      </c>
      <c r="H73" s="71">
        <v>89976.855089454315</v>
      </c>
      <c r="I73" s="101"/>
      <c r="J73" s="113"/>
      <c r="L73" s="108"/>
      <c r="M73" s="108"/>
      <c r="N73" s="108"/>
      <c r="O73" s="108"/>
      <c r="P73" s="108"/>
      <c r="Q73" s="108"/>
      <c r="S73" s="103"/>
      <c r="T73" s="103"/>
      <c r="U73" s="103"/>
      <c r="V73" s="103"/>
      <c r="W73" s="103"/>
      <c r="X73" s="103"/>
    </row>
    <row r="74" spans="1:25" x14ac:dyDescent="0.25">
      <c r="A74" s="105" t="s">
        <v>189</v>
      </c>
      <c r="B74" s="80"/>
      <c r="C74" s="71">
        <v>4606.0120630151914</v>
      </c>
      <c r="D74" s="71">
        <v>55724.370926726915</v>
      </c>
      <c r="E74" s="71">
        <v>54933.605110548116</v>
      </c>
      <c r="F74" s="71">
        <v>25147.119574558903</v>
      </c>
      <c r="G74" s="71">
        <v>43585.340584274403</v>
      </c>
      <c r="H74" s="71">
        <v>91776.392191243402</v>
      </c>
      <c r="I74" s="101"/>
      <c r="J74" s="113"/>
      <c r="L74" s="108"/>
      <c r="M74" s="108"/>
      <c r="N74" s="108"/>
      <c r="O74" s="108"/>
      <c r="P74" s="108"/>
      <c r="Q74" s="108"/>
      <c r="S74" s="103"/>
      <c r="T74" s="103"/>
      <c r="U74" s="103"/>
      <c r="V74" s="103"/>
      <c r="W74" s="103"/>
      <c r="X74" s="103"/>
    </row>
    <row r="75" spans="1:25" x14ac:dyDescent="0.25">
      <c r="A75" s="105" t="s">
        <v>190</v>
      </c>
      <c r="B75" s="80"/>
      <c r="C75" s="71">
        <v>4378.049736562919</v>
      </c>
      <c r="D75" s="71">
        <v>49498.153165219483</v>
      </c>
      <c r="E75" s="71">
        <v>47967.445969362365</v>
      </c>
      <c r="F75" s="71">
        <v>22327.747640160702</v>
      </c>
      <c r="G75" s="71">
        <v>40164.077416286738</v>
      </c>
      <c r="H75" s="71">
        <v>84572.337201984468</v>
      </c>
      <c r="I75" s="101"/>
      <c r="J75" s="113"/>
      <c r="L75" s="108"/>
      <c r="M75" s="108"/>
      <c r="N75" s="108"/>
      <c r="O75" s="108"/>
      <c r="P75" s="108"/>
      <c r="Q75" s="108"/>
      <c r="S75" s="103"/>
      <c r="T75" s="103"/>
      <c r="U75" s="103"/>
      <c r="V75" s="103"/>
      <c r="W75" s="103"/>
      <c r="X75" s="103"/>
    </row>
    <row r="76" spans="1:25" x14ac:dyDescent="0.25">
      <c r="A76" s="105" t="s">
        <v>191</v>
      </c>
      <c r="B76" s="80"/>
      <c r="C76" s="71">
        <v>4417.9948255112404</v>
      </c>
      <c r="D76" s="71">
        <v>50804.856194814885</v>
      </c>
      <c r="E76" s="71">
        <v>49453.936924640475</v>
      </c>
      <c r="F76" s="71">
        <v>22919.68266756822</v>
      </c>
      <c r="G76" s="71">
        <v>41007.092617630515</v>
      </c>
      <c r="H76" s="71">
        <v>86347.449951008632</v>
      </c>
      <c r="I76" s="101"/>
      <c r="J76" s="113"/>
      <c r="L76" s="108"/>
      <c r="M76" s="108"/>
      <c r="N76" s="108"/>
      <c r="O76" s="108"/>
      <c r="P76" s="108"/>
      <c r="Q76" s="108"/>
      <c r="S76" s="103"/>
      <c r="T76" s="103"/>
      <c r="U76" s="103"/>
      <c r="V76" s="103"/>
      <c r="W76" s="103"/>
      <c r="X76" s="103"/>
    </row>
    <row r="77" spans="1:25" x14ac:dyDescent="0.25">
      <c r="A77" s="105" t="s">
        <v>192</v>
      </c>
      <c r="B77" s="80"/>
      <c r="C77" s="71">
        <v>4476.5745349314066</v>
      </c>
      <c r="D77" s="71">
        <v>52358.191922790189</v>
      </c>
      <c r="E77" s="71">
        <v>51187.383451367401</v>
      </c>
      <c r="F77" s="71">
        <v>23622.996174949061</v>
      </c>
      <c r="G77" s="71">
        <v>41870.975368775275</v>
      </c>
      <c r="H77" s="71">
        <v>88166.502896643229</v>
      </c>
      <c r="I77" s="101"/>
      <c r="J77" s="113"/>
      <c r="L77" s="108"/>
      <c r="M77" s="108"/>
      <c r="N77" s="108"/>
      <c r="O77" s="108"/>
      <c r="P77" s="108"/>
      <c r="Q77" s="108"/>
      <c r="S77" s="103"/>
      <c r="T77" s="103"/>
      <c r="U77" s="103"/>
      <c r="V77" s="103"/>
      <c r="W77" s="103"/>
      <c r="X77" s="103"/>
    </row>
    <row r="78" spans="1:25" x14ac:dyDescent="0.25">
      <c r="A78" s="105" t="s">
        <v>193</v>
      </c>
      <c r="B78" s="80"/>
      <c r="C78" s="71">
        <v>4541.8301291963007</v>
      </c>
      <c r="D78" s="71">
        <v>54027.665503204385</v>
      </c>
      <c r="E78" s="71">
        <v>53042.712130274653</v>
      </c>
      <c r="F78" s="71">
        <v>24378.843032784614</v>
      </c>
      <c r="G78" s="71">
        <v>42730.726063014125</v>
      </c>
      <c r="H78" s="71">
        <v>89976.855089454315</v>
      </c>
      <c r="I78" s="101"/>
      <c r="J78" s="113"/>
      <c r="L78" s="108"/>
      <c r="M78" s="108"/>
      <c r="N78" s="108"/>
      <c r="O78" s="108"/>
      <c r="P78" s="108"/>
      <c r="Q78" s="108"/>
      <c r="S78" s="103"/>
      <c r="T78" s="103"/>
      <c r="U78" s="103"/>
      <c r="V78" s="103"/>
      <c r="W78" s="103"/>
      <c r="X78" s="103"/>
    </row>
    <row r="79" spans="1:25" x14ac:dyDescent="0.25">
      <c r="A79" s="105" t="s">
        <v>194</v>
      </c>
      <c r="B79" s="80"/>
      <c r="C79" s="71">
        <v>4606.0120630151914</v>
      </c>
      <c r="D79" s="71">
        <v>55724.370926726915</v>
      </c>
      <c r="E79" s="71">
        <v>54933.605110548116</v>
      </c>
      <c r="F79" s="71">
        <v>25147.119574558903</v>
      </c>
      <c r="G79" s="71">
        <v>43585.340584274403</v>
      </c>
      <c r="H79" s="71">
        <v>91776.392191243402</v>
      </c>
      <c r="I79" s="101"/>
      <c r="J79" s="113"/>
      <c r="L79" s="108"/>
      <c r="M79" s="108"/>
      <c r="N79" s="108"/>
      <c r="O79" s="108"/>
      <c r="P79" s="108"/>
      <c r="Q79" s="108"/>
      <c r="S79" s="103"/>
      <c r="T79" s="103"/>
      <c r="U79" s="103"/>
      <c r="V79" s="103"/>
      <c r="W79" s="103"/>
      <c r="X79" s="103"/>
    </row>
    <row r="80" spans="1:25" x14ac:dyDescent="0.25">
      <c r="A80" s="95" t="s">
        <v>34</v>
      </c>
      <c r="B80" s="80"/>
      <c r="C80" s="71">
        <v>3257.505842252855</v>
      </c>
      <c r="D80" s="71">
        <v>49924.488670992621</v>
      </c>
      <c r="E80" s="71">
        <v>36335.509563969143</v>
      </c>
      <c r="F80" s="71">
        <v>16925.063946621831</v>
      </c>
      <c r="G80" s="71">
        <v>10342.927555320795</v>
      </c>
      <c r="H80" s="71">
        <v>64136.375358827347</v>
      </c>
      <c r="I80" s="101"/>
      <c r="J80" s="113"/>
      <c r="L80" s="108"/>
      <c r="M80" s="108"/>
      <c r="N80" s="108"/>
      <c r="O80" s="108"/>
      <c r="P80" s="108"/>
      <c r="Q80" s="108"/>
      <c r="S80" s="103"/>
      <c r="T80" s="103"/>
      <c r="U80" s="103"/>
      <c r="V80" s="103"/>
      <c r="W80" s="103"/>
      <c r="X80" s="103"/>
    </row>
    <row r="81" spans="1:24" x14ac:dyDescent="0.25">
      <c r="A81" s="95" t="s">
        <v>35</v>
      </c>
      <c r="B81" s="80"/>
      <c r="C81" s="71">
        <v>4348.4920699659606</v>
      </c>
      <c r="D81" s="71">
        <v>50376.918388209007</v>
      </c>
      <c r="E81" s="71">
        <v>48544.593914605211</v>
      </c>
      <c r="F81" s="71">
        <v>22678.729406405073</v>
      </c>
      <c r="G81" s="71">
        <v>40452.463423592155</v>
      </c>
      <c r="H81" s="71">
        <v>85347.604898479331</v>
      </c>
      <c r="I81" s="101"/>
      <c r="J81" s="113"/>
      <c r="L81" s="108"/>
      <c r="M81" s="108"/>
      <c r="N81" s="108"/>
      <c r="O81" s="108"/>
      <c r="P81" s="108"/>
      <c r="Q81" s="108"/>
      <c r="S81" s="103"/>
      <c r="T81" s="103"/>
      <c r="U81" s="103"/>
      <c r="V81" s="103"/>
      <c r="W81" s="103"/>
      <c r="X81" s="103"/>
    </row>
    <row r="82" spans="1:24" x14ac:dyDescent="0.25">
      <c r="A82" s="95" t="s">
        <v>36</v>
      </c>
      <c r="B82" s="80"/>
      <c r="C82" s="71">
        <v>4440.2293478618822</v>
      </c>
      <c r="D82" s="71">
        <v>52250.663194221343</v>
      </c>
      <c r="E82" s="71">
        <v>50389.23887381691</v>
      </c>
      <c r="F82" s="71">
        <v>23354.87834105446</v>
      </c>
      <c r="G82" s="71">
        <v>41001.020765768269</v>
      </c>
      <c r="H82" s="71">
        <v>87135.980191420516</v>
      </c>
      <c r="I82" s="101"/>
      <c r="J82" s="113"/>
      <c r="L82" s="108"/>
      <c r="M82" s="108"/>
      <c r="N82" s="108"/>
      <c r="O82" s="108"/>
      <c r="P82" s="108"/>
      <c r="Q82" s="108"/>
      <c r="S82" s="103"/>
      <c r="T82" s="103"/>
      <c r="U82" s="103"/>
      <c r="V82" s="103"/>
      <c r="W82" s="103"/>
      <c r="X82" s="103"/>
    </row>
    <row r="83" spans="1:24" x14ac:dyDescent="0.25">
      <c r="A83" s="95" t="s">
        <v>37</v>
      </c>
      <c r="B83" s="80"/>
      <c r="C83" s="71">
        <v>4544.435807872861</v>
      </c>
      <c r="D83" s="71">
        <v>53997.778846220979</v>
      </c>
      <c r="E83" s="71">
        <v>52491.899676791079</v>
      </c>
      <c r="F83" s="71">
        <v>24067.853692169876</v>
      </c>
      <c r="G83" s="71">
        <v>41921.024269152731</v>
      </c>
      <c r="H83" s="71">
        <v>89265.814399682873</v>
      </c>
      <c r="I83" s="101"/>
      <c r="J83" s="113"/>
      <c r="L83" s="108"/>
      <c r="M83" s="108"/>
      <c r="N83" s="108"/>
      <c r="O83" s="108"/>
      <c r="P83" s="108"/>
      <c r="Q83" s="108"/>
      <c r="S83" s="103"/>
      <c r="T83" s="103"/>
      <c r="U83" s="103"/>
      <c r="V83" s="103"/>
      <c r="W83" s="103"/>
      <c r="X83" s="103"/>
    </row>
    <row r="84" spans="1:24" x14ac:dyDescent="0.25">
      <c r="A84" s="95" t="s">
        <v>38</v>
      </c>
      <c r="B84" s="80"/>
      <c r="C84" s="71">
        <v>4656.2929877817996</v>
      </c>
      <c r="D84" s="71">
        <v>55870.469845611377</v>
      </c>
      <c r="E84" s="71">
        <v>54702.780875696568</v>
      </c>
      <c r="F84" s="71">
        <v>24905.132190947479</v>
      </c>
      <c r="G84" s="71">
        <v>42896.082806475963</v>
      </c>
      <c r="H84" s="71">
        <v>91426.742907527689</v>
      </c>
      <c r="I84" s="101"/>
      <c r="J84" s="113"/>
      <c r="L84" s="108"/>
      <c r="M84" s="108"/>
      <c r="N84" s="108"/>
      <c r="O84" s="108"/>
      <c r="P84" s="108"/>
      <c r="Q84" s="108"/>
      <c r="S84" s="103"/>
      <c r="T84" s="103"/>
      <c r="U84" s="103"/>
      <c r="V84" s="103"/>
      <c r="W84" s="103"/>
      <c r="X84" s="103"/>
    </row>
    <row r="85" spans="1:24" x14ac:dyDescent="0.25">
      <c r="A85" s="95" t="s">
        <v>39</v>
      </c>
      <c r="B85" s="80"/>
      <c r="C85" s="71">
        <v>1196.7839082672829</v>
      </c>
      <c r="D85" s="71">
        <v>0</v>
      </c>
      <c r="E85" s="71">
        <v>14145.748667320928</v>
      </c>
      <c r="F85" s="71">
        <v>6429.7828720229809</v>
      </c>
      <c r="G85" s="71">
        <v>32699.836868248669</v>
      </c>
      <c r="H85" s="71">
        <v>23479.88762685861</v>
      </c>
      <c r="I85" s="101"/>
      <c r="J85" s="113"/>
      <c r="L85" s="108"/>
      <c r="M85" s="108"/>
      <c r="N85" s="108"/>
      <c r="O85" s="108"/>
      <c r="P85" s="108"/>
      <c r="Q85" s="108"/>
      <c r="S85" s="103"/>
      <c r="T85" s="103"/>
      <c r="U85" s="103"/>
      <c r="V85" s="103"/>
      <c r="W85" s="103"/>
      <c r="X85" s="103"/>
    </row>
    <row r="86" spans="1:24" x14ac:dyDescent="0.25">
      <c r="A86" s="95" t="s">
        <v>40</v>
      </c>
      <c r="B86" s="64"/>
      <c r="C86" s="118">
        <v>0.98657749698492248</v>
      </c>
      <c r="D86" s="118">
        <v>1.023075360996673</v>
      </c>
      <c r="E86" s="118">
        <v>1.033147147102027</v>
      </c>
      <c r="F86" s="118">
        <v>1.0225030545338731</v>
      </c>
      <c r="G86" s="118" t="e">
        <v>#N/A</v>
      </c>
      <c r="H86" s="118" t="e">
        <v>#N/A</v>
      </c>
      <c r="I86" s="101"/>
      <c r="J86" s="113"/>
      <c r="L86" s="110"/>
      <c r="M86" s="110"/>
      <c r="N86" s="110"/>
      <c r="O86" s="110"/>
      <c r="P86" s="110"/>
      <c r="Q86" s="110"/>
      <c r="S86" s="103"/>
      <c r="T86" s="103"/>
      <c r="U86" s="103"/>
      <c r="V86" s="103"/>
      <c r="W86" s="103"/>
      <c r="X86" s="103"/>
    </row>
    <row r="87" spans="1:24" x14ac:dyDescent="0.25">
      <c r="A87" s="95" t="s">
        <v>41</v>
      </c>
      <c r="B87" s="80"/>
      <c r="C87" s="71">
        <v>4437.613618740208</v>
      </c>
      <c r="D87" s="71">
        <v>48381.727341179168</v>
      </c>
      <c r="E87" s="71">
        <v>46428.474495536117</v>
      </c>
      <c r="F87" s="71">
        <v>21836.362777751521</v>
      </c>
      <c r="G87" s="71" t="e">
        <v>#N/A</v>
      </c>
      <c r="H87" s="71" t="e">
        <v>#N/A</v>
      </c>
      <c r="I87" s="101"/>
      <c r="J87" s="113"/>
      <c r="L87" s="108"/>
      <c r="M87" s="108"/>
      <c r="N87" s="108"/>
      <c r="O87" s="108"/>
      <c r="P87" s="108"/>
      <c r="Q87" s="108"/>
      <c r="S87" s="103"/>
      <c r="T87" s="103"/>
      <c r="U87" s="103"/>
      <c r="V87" s="103"/>
      <c r="W87" s="103"/>
      <c r="X87" s="103"/>
    </row>
    <row r="88" spans="1:24" x14ac:dyDescent="0.25">
      <c r="A88" s="88" t="s">
        <v>172</v>
      </c>
      <c r="B88" s="101"/>
      <c r="C88" s="101"/>
      <c r="D88" s="101"/>
      <c r="E88" s="101"/>
      <c r="F88" s="101"/>
      <c r="G88" s="101"/>
      <c r="H88" s="101"/>
      <c r="I88" s="101"/>
      <c r="J88" s="101"/>
    </row>
    <row r="89" spans="1:24" x14ac:dyDescent="0.25">
      <c r="B89" s="101"/>
      <c r="C89" s="101"/>
      <c r="D89" s="101"/>
      <c r="E89" s="101"/>
      <c r="F89" s="101"/>
      <c r="G89" s="101"/>
      <c r="H89" s="101"/>
      <c r="I89" s="101"/>
      <c r="J89" s="101"/>
    </row>
    <row r="90" spans="1:24" ht="25.5" customHeight="1" x14ac:dyDescent="0.25">
      <c r="A90" s="101"/>
      <c r="B90" s="101"/>
      <c r="C90" s="101"/>
      <c r="D90" s="101"/>
      <c r="E90" s="101"/>
      <c r="F90" s="101"/>
      <c r="G90" s="101"/>
      <c r="H90" s="101"/>
      <c r="I90" s="101"/>
      <c r="J90" s="101"/>
    </row>
    <row r="91" spans="1:24" ht="23.25" x14ac:dyDescent="0.35">
      <c r="A91" s="15" t="s">
        <v>93</v>
      </c>
      <c r="B91" s="101"/>
      <c r="C91" s="101"/>
      <c r="D91" s="101"/>
      <c r="E91" s="101"/>
      <c r="F91" s="101"/>
      <c r="G91" s="101"/>
      <c r="H91" s="101"/>
      <c r="I91" s="101"/>
      <c r="J91" s="101"/>
    </row>
    <row r="92" spans="1:24" ht="15" customHeight="1" x14ac:dyDescent="0.25">
      <c r="A92" s="92"/>
      <c r="B92" s="99"/>
      <c r="C92" s="99" t="s">
        <v>11</v>
      </c>
      <c r="D92" s="99" t="s">
        <v>4</v>
      </c>
      <c r="E92" s="99" t="s">
        <v>5</v>
      </c>
      <c r="F92" s="99" t="s">
        <v>6</v>
      </c>
      <c r="G92" s="99" t="s">
        <v>61</v>
      </c>
      <c r="H92" s="99" t="s">
        <v>62</v>
      </c>
      <c r="I92" s="101"/>
      <c r="J92" s="113"/>
    </row>
    <row r="93" spans="1:24" x14ac:dyDescent="0.25">
      <c r="A93" s="90" t="s">
        <v>63</v>
      </c>
      <c r="B93" s="90"/>
      <c r="C93" s="71">
        <v>1622.0485635490163</v>
      </c>
      <c r="D93" s="71">
        <v>16577.432580062414</v>
      </c>
      <c r="E93" s="71">
        <v>11493.151715445189</v>
      </c>
      <c r="F93" s="71">
        <v>7235.1093320084674</v>
      </c>
      <c r="G93" s="71">
        <v>11507.137132278651</v>
      </c>
      <c r="H93" s="71">
        <v>28668.317970667649</v>
      </c>
      <c r="I93" s="101"/>
      <c r="J93" s="119"/>
      <c r="L93" s="108"/>
      <c r="M93" s="108"/>
      <c r="N93" s="108"/>
      <c r="O93" s="108"/>
      <c r="P93" s="108"/>
      <c r="Q93" s="108"/>
    </row>
    <row r="94" spans="1:24" x14ac:dyDescent="0.25">
      <c r="A94" s="88" t="s">
        <v>64</v>
      </c>
      <c r="B94" s="101"/>
      <c r="C94" s="101"/>
      <c r="D94" s="101"/>
      <c r="E94" s="101"/>
      <c r="F94" s="101"/>
      <c r="G94" s="101"/>
      <c r="H94" s="101"/>
      <c r="I94" s="101"/>
      <c r="J94" s="113"/>
    </row>
    <row r="95" spans="1:24" ht="25.5" customHeight="1" x14ac:dyDescent="0.25">
      <c r="A95" s="101"/>
      <c r="B95" s="101"/>
      <c r="C95" s="101"/>
      <c r="D95" s="101"/>
      <c r="E95" s="101"/>
      <c r="F95" s="101"/>
      <c r="G95" s="101"/>
      <c r="H95" s="101"/>
      <c r="I95" s="101"/>
      <c r="J95" s="113"/>
    </row>
    <row r="96" spans="1:24" ht="23.25" x14ac:dyDescent="0.35">
      <c r="A96" s="15" t="s">
        <v>66</v>
      </c>
      <c r="B96" s="101"/>
      <c r="C96" s="101"/>
      <c r="D96" s="101"/>
      <c r="E96" s="101"/>
      <c r="F96" s="101"/>
      <c r="G96" s="101"/>
      <c r="H96" s="101"/>
      <c r="I96" s="101"/>
      <c r="J96" s="113"/>
    </row>
    <row r="97" spans="1:16" ht="26.25" x14ac:dyDescent="0.25">
      <c r="A97" s="92"/>
      <c r="B97" s="99"/>
      <c r="C97" s="99" t="s">
        <v>170</v>
      </c>
      <c r="D97" s="99" t="s">
        <v>4</v>
      </c>
      <c r="E97" s="99" t="s">
        <v>58</v>
      </c>
      <c r="F97" s="99"/>
      <c r="G97" s="99" t="s">
        <v>59</v>
      </c>
      <c r="H97" s="99" t="s">
        <v>60</v>
      </c>
      <c r="I97" s="67"/>
      <c r="J97" s="113"/>
    </row>
    <row r="98" spans="1:16" x14ac:dyDescent="0.25">
      <c r="A98" s="90" t="s">
        <v>67</v>
      </c>
      <c r="B98" s="90"/>
      <c r="C98" s="116">
        <v>1889.2589148193192</v>
      </c>
      <c r="D98" s="116">
        <v>18467.45646978126</v>
      </c>
      <c r="E98" s="116">
        <v>24261.979394821963</v>
      </c>
      <c r="F98" s="71"/>
      <c r="G98" s="116">
        <v>13682.742725687782</v>
      </c>
      <c r="H98" s="116">
        <v>35632.497069711142</v>
      </c>
      <c r="I98" s="66"/>
      <c r="J98" s="65"/>
      <c r="L98" s="115"/>
      <c r="M98" s="115"/>
      <c r="N98" s="115"/>
      <c r="O98" s="115"/>
      <c r="P98" s="115"/>
    </row>
    <row r="99" spans="1:16" s="103" customFormat="1" x14ac:dyDescent="0.25">
      <c r="A99" s="88" t="s">
        <v>68</v>
      </c>
      <c r="B99" s="87"/>
      <c r="C99" s="87"/>
      <c r="D99" s="87"/>
      <c r="E99" s="87"/>
      <c r="F99" s="87"/>
      <c r="G99" s="87"/>
      <c r="H99" s="87"/>
      <c r="I99" s="87"/>
      <c r="J99" s="65"/>
    </row>
    <row r="100" spans="1:16" s="103" customFormat="1" x14ac:dyDescent="0.25">
      <c r="A100" s="101"/>
      <c r="B100" s="101"/>
      <c r="C100" s="101"/>
      <c r="D100" s="101"/>
      <c r="E100" s="101"/>
      <c r="F100" s="101"/>
      <c r="G100" s="101"/>
      <c r="H100" s="101"/>
      <c r="I100" s="101"/>
      <c r="J100" s="101"/>
    </row>
    <row r="101" spans="1:16" s="103" customFormat="1" ht="23.25" x14ac:dyDescent="0.35">
      <c r="A101" s="15" t="s">
        <v>109</v>
      </c>
      <c r="B101" s="101"/>
      <c r="C101" s="101"/>
      <c r="D101" s="101"/>
      <c r="E101" s="101"/>
      <c r="F101" s="101"/>
      <c r="G101" s="101"/>
      <c r="H101" s="101"/>
      <c r="I101" s="101"/>
      <c r="J101" s="101"/>
    </row>
    <row r="102" spans="1:16" s="103" customFormat="1" x14ac:dyDescent="0.25">
      <c r="A102" s="92" t="s">
        <v>10</v>
      </c>
      <c r="B102" s="99"/>
      <c r="C102" s="99"/>
      <c r="D102" s="99">
        <v>2017</v>
      </c>
      <c r="E102" s="99">
        <v>2018</v>
      </c>
      <c r="F102" s="99">
        <v>2019</v>
      </c>
      <c r="G102" s="99">
        <v>2020</v>
      </c>
      <c r="H102" s="99">
        <v>2021</v>
      </c>
      <c r="I102" s="99">
        <v>2022</v>
      </c>
      <c r="J102" s="113"/>
    </row>
    <row r="103" spans="1:16" s="103" customFormat="1" x14ac:dyDescent="0.25">
      <c r="A103" s="90" t="s">
        <v>11</v>
      </c>
      <c r="B103" s="90"/>
      <c r="C103" s="90"/>
      <c r="D103" s="10">
        <f t="array" ref="D103:I106">TRANSPOSE([1]Output!$B$3:$E$8)</f>
        <v>-4.5903216328345318E-3</v>
      </c>
      <c r="E103" s="10">
        <v>-4.5152279509290943E-3</v>
      </c>
      <c r="F103" s="10">
        <v>-4.1252484302279875E-3</v>
      </c>
      <c r="G103" s="10">
        <v>-4.2031976361316782E-3</v>
      </c>
      <c r="H103" s="10">
        <v>-4.2803526112091973E-3</v>
      </c>
      <c r="I103" s="10">
        <v>-4.3566940793967439E-3</v>
      </c>
      <c r="J103" s="9"/>
    </row>
    <row r="104" spans="1:16" s="103" customFormat="1" x14ac:dyDescent="0.25">
      <c r="A104" s="90" t="s">
        <v>4</v>
      </c>
      <c r="B104" s="90"/>
      <c r="C104" s="90"/>
      <c r="D104" s="10">
        <v>4.1285587424882593E-3</v>
      </c>
      <c r="E104" s="10">
        <v>4.0115623138651359E-3</v>
      </c>
      <c r="F104" s="10">
        <v>3.3351724964697182E-3</v>
      </c>
      <c r="G104" s="10">
        <v>3.2266734052975709E-3</v>
      </c>
      <c r="H104" s="10">
        <v>3.1203870134423111E-3</v>
      </c>
      <c r="I104" s="10">
        <v>3.0162794952865359E-3</v>
      </c>
      <c r="J104" s="113"/>
    </row>
    <row r="105" spans="1:16" s="103" customFormat="1" x14ac:dyDescent="0.25">
      <c r="A105" s="90" t="s">
        <v>5</v>
      </c>
      <c r="B105" s="90"/>
      <c r="C105" s="90"/>
      <c r="D105" s="10">
        <v>2.0118869174267869E-2</v>
      </c>
      <c r="E105" s="10">
        <v>1.9620692223502691E-2</v>
      </c>
      <c r="F105" s="10">
        <v>1.8697024459209788E-2</v>
      </c>
      <c r="G105" s="10">
        <v>1.8455361521860364E-2</v>
      </c>
      <c r="H105" s="10">
        <v>1.8225381938143635E-2</v>
      </c>
      <c r="I105" s="10">
        <v>1.8006125587536611E-2</v>
      </c>
      <c r="J105" s="113"/>
    </row>
    <row r="106" spans="1:16" s="103" customFormat="1" x14ac:dyDescent="0.25">
      <c r="A106" s="90" t="s">
        <v>12</v>
      </c>
      <c r="B106" s="90"/>
      <c r="C106" s="90"/>
      <c r="D106" s="10">
        <v>9.6390607400597267E-3</v>
      </c>
      <c r="E106" s="10">
        <v>9.4824853358569019E-3</v>
      </c>
      <c r="F106" s="10">
        <v>9.2259597474951757E-3</v>
      </c>
      <c r="G106" s="10">
        <v>9.1141915393193398E-3</v>
      </c>
      <c r="H106" s="10">
        <v>9.0048596132123251E-3</v>
      </c>
      <c r="I106" s="10">
        <v>8.897871403114788E-3</v>
      </c>
      <c r="J106" s="113"/>
    </row>
    <row r="107" spans="1:16" s="103" customFormat="1" x14ac:dyDescent="0.25">
      <c r="A107" s="90" t="s">
        <v>13</v>
      </c>
      <c r="B107" s="90"/>
      <c r="C107" s="90"/>
      <c r="D107" s="7">
        <v>0</v>
      </c>
      <c r="E107" s="7">
        <v>0</v>
      </c>
      <c r="F107" s="7">
        <v>0</v>
      </c>
      <c r="G107" s="7">
        <v>0</v>
      </c>
      <c r="H107" s="7">
        <v>0</v>
      </c>
      <c r="I107" s="7">
        <v>0</v>
      </c>
      <c r="J107" s="113"/>
    </row>
    <row r="108" spans="1:16" s="103" customFormat="1" x14ac:dyDescent="0.25">
      <c r="A108" s="88" t="s">
        <v>110</v>
      </c>
      <c r="B108" s="101"/>
      <c r="C108" s="101"/>
      <c r="D108" s="101"/>
      <c r="E108" s="101"/>
      <c r="F108" s="101"/>
      <c r="G108" s="101"/>
      <c r="H108" s="101"/>
      <c r="I108" s="101"/>
      <c r="J108" s="101"/>
    </row>
    <row r="109" spans="1:16" s="103" customFormat="1" x14ac:dyDescent="0.25">
      <c r="A109" s="101"/>
      <c r="B109" s="101"/>
      <c r="C109" s="101"/>
      <c r="D109" s="101"/>
      <c r="E109" s="101"/>
      <c r="F109" s="101"/>
      <c r="G109" s="101"/>
      <c r="H109" s="101"/>
      <c r="I109" s="101"/>
      <c r="J109" s="101"/>
    </row>
    <row r="110" spans="1:16" s="103" customFormat="1" x14ac:dyDescent="0.25">
      <c r="A110" s="16" t="s">
        <v>45</v>
      </c>
      <c r="B110" s="2">
        <v>6.4100000000000004E-2</v>
      </c>
      <c r="C110" s="101"/>
      <c r="D110" s="101"/>
      <c r="E110" s="101"/>
      <c r="F110" s="101"/>
      <c r="G110" s="101"/>
      <c r="H110" s="101"/>
      <c r="I110" s="101"/>
      <c r="J110" s="101"/>
    </row>
    <row r="111" spans="1:16" s="103" customFormat="1" x14ac:dyDescent="0.25">
      <c r="A111" s="101"/>
      <c r="B111" s="101"/>
      <c r="C111" s="101"/>
      <c r="D111" s="101"/>
      <c r="E111" s="101"/>
      <c r="F111" s="101"/>
      <c r="G111" s="101"/>
      <c r="H111" s="101"/>
      <c r="I111" s="101"/>
      <c r="J111" s="101"/>
    </row>
    <row r="112" spans="1:16" s="103" customFormat="1" x14ac:dyDescent="0.25">
      <c r="A112" s="92" t="s">
        <v>14</v>
      </c>
      <c r="B112" s="99">
        <v>2015</v>
      </c>
      <c r="C112" s="99">
        <v>2016</v>
      </c>
      <c r="D112" s="99">
        <v>2017</v>
      </c>
      <c r="E112" s="99">
        <v>2018</v>
      </c>
      <c r="F112" s="99">
        <v>2019</v>
      </c>
      <c r="G112" s="99">
        <v>2020</v>
      </c>
      <c r="H112" s="99">
        <v>2021</v>
      </c>
      <c r="I112" s="99">
        <v>2022</v>
      </c>
      <c r="J112" s="113"/>
    </row>
    <row r="113" spans="1:24" s="103" customFormat="1" x14ac:dyDescent="0.25">
      <c r="A113" s="90" t="s">
        <v>15</v>
      </c>
      <c r="B113" s="10">
        <f>[2]Output!B5</f>
        <v>4.1841004184099972E-3</v>
      </c>
      <c r="C113" s="10">
        <f>[2]Output!C5</f>
        <v>1.4999999999999902E-2</v>
      </c>
      <c r="D113" s="10">
        <f>[2]Output!D5</f>
        <v>1.3136288998357948E-2</v>
      </c>
      <c r="E113" s="10">
        <f>[2]Output!E5</f>
        <v>1.8638573743922304E-2</v>
      </c>
      <c r="F113" s="10">
        <f>[2]Output!F5</f>
        <v>2.0684168655529023E-2</v>
      </c>
      <c r="G113" s="10">
        <f>[2]Output!G5</f>
        <v>2.045611243701928E-2</v>
      </c>
      <c r="H113" s="10">
        <f>[2]Output!H5</f>
        <v>2.022805621850976E-2</v>
      </c>
      <c r="I113" s="10">
        <f>[2]Output!I5</f>
        <v>2.0000000000000018E-2</v>
      </c>
      <c r="J113" s="9"/>
    </row>
    <row r="114" spans="1:24" s="103" customFormat="1" x14ac:dyDescent="0.25">
      <c r="A114" s="90" t="s">
        <v>16</v>
      </c>
      <c r="B114" s="10">
        <f>[2]Output!B6</f>
        <v>4.1666666666666519E-3</v>
      </c>
      <c r="C114" s="10">
        <f>[2]Output!C6</f>
        <v>1.4937759336099532E-2</v>
      </c>
      <c r="D114" s="10">
        <f>[2]Output!D6</f>
        <v>1.3900245298446468E-2</v>
      </c>
      <c r="E114" s="10">
        <f>[2]Output!E6</f>
        <v>2.0161290322580738E-2</v>
      </c>
      <c r="F114" s="10">
        <f>[2]Output!F6</f>
        <v>2.045611243701928E-2</v>
      </c>
      <c r="G114" s="10">
        <f>[2]Output!G6</f>
        <v>2.022805621850976E-2</v>
      </c>
      <c r="H114" s="10">
        <f>[2]Output!H6</f>
        <v>2.0000000000000018E-2</v>
      </c>
      <c r="I114" s="10">
        <f>[2]Output!I6</f>
        <v>2.0000000000000018E-2</v>
      </c>
      <c r="J114" s="113"/>
    </row>
    <row r="115" spans="1:24" s="103" customFormat="1" x14ac:dyDescent="0.25">
      <c r="A115" s="90" t="s">
        <v>17</v>
      </c>
      <c r="B115" s="10">
        <f>[2]Output!B7</f>
        <v>4.1528239202657247E-3</v>
      </c>
      <c r="C115" s="10">
        <f>[2]Output!C7</f>
        <v>1.6542597187758412E-2</v>
      </c>
      <c r="D115" s="10">
        <f>[2]Output!D7</f>
        <v>1.5459723352319044E-2</v>
      </c>
      <c r="E115" s="10">
        <f>[2]Output!E7</f>
        <v>2.0032051282051322E-2</v>
      </c>
      <c r="F115" s="10">
        <f>[2]Output!F7</f>
        <v>2.045611243701928E-2</v>
      </c>
      <c r="G115" s="10">
        <f>[2]Output!G7</f>
        <v>2.022805621850976E-2</v>
      </c>
      <c r="H115" s="10">
        <f>[2]Output!H7</f>
        <v>2.0000000000000018E-2</v>
      </c>
      <c r="I115" s="10">
        <f>[2]Output!I7</f>
        <v>2.0000000000000018E-2</v>
      </c>
      <c r="J115" s="113"/>
    </row>
    <row r="116" spans="1:24" s="103" customFormat="1" x14ac:dyDescent="0.25">
      <c r="A116" s="90" t="s">
        <v>18</v>
      </c>
      <c r="B116" s="10">
        <f>[2]Output!B8</f>
        <v>8.3542188805352247E-4</v>
      </c>
      <c r="C116" s="10">
        <f>[2]Output!C8</f>
        <v>1.3355592654423987E-2</v>
      </c>
      <c r="D116" s="10">
        <f>[2]Output!D8</f>
        <v>1.3179571663920919E-2</v>
      </c>
      <c r="E116" s="10">
        <f>[2]Output!E8</f>
        <v>1.7073170731707332E-2</v>
      </c>
      <c r="F116" s="10">
        <f>[2]Output!F8</f>
        <v>2.0783373301358932E-2</v>
      </c>
      <c r="G116" s="10">
        <f>[2]Output!G8</f>
        <v>2.045611243701928E-2</v>
      </c>
      <c r="H116" s="10">
        <f>[2]Output!H8</f>
        <v>2.022805621850976E-2</v>
      </c>
      <c r="I116" s="10">
        <f>[2]Output!I8</f>
        <v>2.0000000000000018E-2</v>
      </c>
      <c r="J116" s="113"/>
    </row>
    <row r="117" spans="1:24" s="103" customFormat="1" x14ac:dyDescent="0.25">
      <c r="A117" s="90" t="s">
        <v>156</v>
      </c>
      <c r="B117" s="10">
        <f>[2]Output!B9</f>
        <v>9.0659919881930229E-3</v>
      </c>
      <c r="C117" s="10">
        <f>[2]Output!C9</f>
        <v>3.3430839949852853E-3</v>
      </c>
      <c r="D117" s="10">
        <f>[2]Output!D9</f>
        <v>9.1628488129946728E-3</v>
      </c>
      <c r="E117" s="10">
        <f>[2]Output!E9</f>
        <v>1.4444903012793997E-2</v>
      </c>
      <c r="F117" s="10">
        <f>[2]Output!F9</f>
        <v>1.6273393002441017E-2</v>
      </c>
      <c r="G117" s="10">
        <f>[2]Output!G9</f>
        <v>2.0416333066453074E-2</v>
      </c>
      <c r="H117" s="10">
        <f>[2]Output!H9</f>
        <v>2.045611243701928E-2</v>
      </c>
      <c r="I117" s="10">
        <f>[2]Output!I9</f>
        <v>2.0228056218509982E-2</v>
      </c>
      <c r="J117" s="113"/>
    </row>
    <row r="118" spans="1:24" s="103" customFormat="1" x14ac:dyDescent="0.25">
      <c r="A118" s="90" t="s">
        <v>157</v>
      </c>
      <c r="B118" s="10">
        <f>[2]Output!B10</f>
        <v>3.3361134278564464E-3</v>
      </c>
      <c r="C118" s="10">
        <f>[2]Output!C10</f>
        <v>1.4962593516209433E-2</v>
      </c>
      <c r="D118" s="10">
        <f>[2]Output!D10</f>
        <v>1.3923013923013983E-2</v>
      </c>
      <c r="E118" s="10">
        <f>[2]Output!E10</f>
        <v>1.8982229402261686E-2</v>
      </c>
      <c r="F118" s="10">
        <f>[2]Output!F10</f>
        <v>2.0594057345452832E-2</v>
      </c>
      <c r="G118" s="10">
        <f>[2]Output!G10</f>
        <v>2.0341421899908063E-2</v>
      </c>
      <c r="H118" s="10">
        <f>[2]Output!H10</f>
        <v>2.0113378424163608E-2</v>
      </c>
      <c r="I118" s="10">
        <f>[2]Output!I10</f>
        <v>2.0000000000000018E-2</v>
      </c>
      <c r="J118" s="113"/>
    </row>
    <row r="119" spans="1:24" x14ac:dyDescent="0.25">
      <c r="A119" s="88" t="s">
        <v>111</v>
      </c>
      <c r="B119" s="101"/>
      <c r="C119" s="101"/>
      <c r="D119" s="101"/>
      <c r="E119" s="101"/>
      <c r="F119" s="101"/>
      <c r="G119" s="101"/>
      <c r="H119" s="101"/>
      <c r="I119" s="101"/>
      <c r="J119" s="101"/>
    </row>
    <row r="120" spans="1:24" x14ac:dyDescent="0.25">
      <c r="A120" s="101"/>
      <c r="B120" s="101"/>
      <c r="C120" s="101"/>
      <c r="D120" s="101"/>
      <c r="E120" s="101"/>
      <c r="F120" s="101"/>
      <c r="G120" s="101"/>
      <c r="H120" s="101"/>
      <c r="I120" s="101"/>
      <c r="J120" s="101"/>
    </row>
    <row r="121" spans="1:24" ht="23.25" x14ac:dyDescent="0.35">
      <c r="A121" s="15" t="s">
        <v>152</v>
      </c>
      <c r="B121" s="101"/>
      <c r="C121" s="101"/>
      <c r="D121" s="101"/>
      <c r="E121" s="101"/>
      <c r="F121" s="101"/>
      <c r="G121" s="101"/>
      <c r="H121" s="101"/>
      <c r="I121" s="101"/>
      <c r="J121" s="101"/>
    </row>
    <row r="122" spans="1:24" ht="15" customHeight="1" x14ac:dyDescent="0.25">
      <c r="A122" s="99"/>
      <c r="B122" s="99"/>
      <c r="C122" s="99" t="s">
        <v>11</v>
      </c>
      <c r="D122" s="99" t="s">
        <v>4</v>
      </c>
      <c r="E122" s="99" t="s">
        <v>5</v>
      </c>
      <c r="F122" s="99" t="s">
        <v>27</v>
      </c>
      <c r="G122" s="99" t="s">
        <v>28</v>
      </c>
      <c r="H122" s="99" t="s">
        <v>29</v>
      </c>
      <c r="I122" s="101"/>
      <c r="J122" s="101"/>
    </row>
    <row r="123" spans="1:24" x14ac:dyDescent="0.25">
      <c r="A123" s="92" t="s">
        <v>26</v>
      </c>
      <c r="B123" s="99"/>
      <c r="C123" s="99">
        <v>1</v>
      </c>
      <c r="D123" s="99">
        <v>2</v>
      </c>
      <c r="E123" s="99">
        <v>3</v>
      </c>
      <c r="F123" s="99">
        <v>4</v>
      </c>
      <c r="G123" s="99">
        <v>5</v>
      </c>
      <c r="H123" s="99">
        <v>6</v>
      </c>
      <c r="I123" s="101"/>
      <c r="J123" s="101"/>
    </row>
    <row r="124" spans="1:24" x14ac:dyDescent="0.25">
      <c r="A124" s="95" t="s">
        <v>30</v>
      </c>
      <c r="B124" s="80"/>
      <c r="C124" s="63">
        <f>[3]Outputs!C9</f>
        <v>18164.911720072865</v>
      </c>
      <c r="D124" s="63">
        <f>[3]Outputs!D9</f>
        <v>209847.9178282533</v>
      </c>
      <c r="E124" s="63">
        <f>[3]Outputs!E9</f>
        <v>200559.93480907395</v>
      </c>
      <c r="F124" s="63">
        <f>[3]Outputs!F9</f>
        <v>99338.000729352309</v>
      </c>
      <c r="G124" s="63">
        <f>[3]Outputs!G9</f>
        <v>171323.50906532569</v>
      </c>
      <c r="H124" s="63">
        <f>[3]Outputs!H9</f>
        <v>367852.20433934737</v>
      </c>
      <c r="I124" s="9"/>
      <c r="J124" s="101"/>
      <c r="L124" s="108"/>
      <c r="M124" s="108"/>
      <c r="N124" s="108"/>
      <c r="O124" s="108"/>
      <c r="P124" s="108"/>
      <c r="Q124" s="108"/>
      <c r="T124" s="103"/>
      <c r="U124" s="103"/>
      <c r="V124" s="103"/>
      <c r="W124" s="103"/>
      <c r="X124" s="103"/>
    </row>
    <row r="125" spans="1:24" x14ac:dyDescent="0.25">
      <c r="A125" s="95" t="s">
        <v>31</v>
      </c>
      <c r="B125" s="80"/>
      <c r="C125" s="63">
        <f>[3]Outputs!C10</f>
        <v>4153.7783378700879</v>
      </c>
      <c r="D125" s="63">
        <f>[3]Outputs!D10</f>
        <v>47309.313519581556</v>
      </c>
      <c r="E125" s="63">
        <f>[3]Outputs!E10</f>
        <v>43917.273093070005</v>
      </c>
      <c r="F125" s="63">
        <f>[3]Outputs!F10</f>
        <v>22144.667664676159</v>
      </c>
      <c r="G125" s="63">
        <f>[3]Outputs!G10</f>
        <v>38637.23979529948</v>
      </c>
      <c r="H125" s="63">
        <f>[3]Outputs!H10</f>
        <v>82958.806446519418</v>
      </c>
      <c r="I125" s="101"/>
      <c r="J125" s="101"/>
      <c r="L125" s="108"/>
      <c r="M125" s="108"/>
      <c r="N125" s="108"/>
      <c r="O125" s="108"/>
      <c r="P125" s="108"/>
      <c r="Q125" s="108"/>
      <c r="S125" s="103"/>
      <c r="T125" s="103"/>
      <c r="U125" s="103"/>
      <c r="V125" s="103"/>
      <c r="W125" s="103"/>
      <c r="X125" s="103"/>
    </row>
    <row r="126" spans="1:24" x14ac:dyDescent="0.25">
      <c r="A126" s="95" t="s">
        <v>32</v>
      </c>
      <c r="B126" s="80"/>
      <c r="C126" s="63">
        <f>[3]Outputs!C11</f>
        <v>4153.7783378700879</v>
      </c>
      <c r="D126" s="63">
        <f>[3]Outputs!D11</f>
        <v>47309.313519581556</v>
      </c>
      <c r="E126" s="63">
        <f>[3]Outputs!E11</f>
        <v>43917.273093070005</v>
      </c>
      <c r="F126" s="63">
        <f>[3]Outputs!F11</f>
        <v>22144.667664676159</v>
      </c>
      <c r="G126" s="63">
        <f>[3]Outputs!G11</f>
        <v>38637.23979529948</v>
      </c>
      <c r="H126" s="63">
        <f>[3]Outputs!H11</f>
        <v>82958.806446519418</v>
      </c>
      <c r="I126" s="101"/>
      <c r="J126" s="101"/>
      <c r="L126" s="108"/>
      <c r="M126" s="108"/>
      <c r="N126" s="108"/>
      <c r="O126" s="108"/>
      <c r="P126" s="108"/>
      <c r="Q126" s="108"/>
      <c r="S126" s="103"/>
      <c r="T126" s="103"/>
      <c r="U126" s="103"/>
      <c r="V126" s="103"/>
      <c r="W126" s="103"/>
      <c r="X126" s="103"/>
    </row>
    <row r="127" spans="1:24" x14ac:dyDescent="0.25">
      <c r="A127" s="95" t="s">
        <v>33</v>
      </c>
      <c r="B127" s="80"/>
      <c r="C127" s="63">
        <f>[3]Outputs!C12</f>
        <v>18164.911720072865</v>
      </c>
      <c r="D127" s="63">
        <f>[3]Outputs!D12</f>
        <v>209847.9178282533</v>
      </c>
      <c r="E127" s="63">
        <f>[3]Outputs!E12</f>
        <v>200559.93480907395</v>
      </c>
      <c r="F127" s="63">
        <f>[3]Outputs!F12</f>
        <v>99338.000729352309</v>
      </c>
      <c r="G127" s="63">
        <f>[3]Outputs!G12</f>
        <v>171323.50906532569</v>
      </c>
      <c r="H127" s="63">
        <f>[3]Outputs!H12</f>
        <v>367852.20433934737</v>
      </c>
      <c r="I127" s="101"/>
      <c r="J127" s="101"/>
      <c r="L127" s="109"/>
      <c r="M127" s="109"/>
      <c r="N127" s="109"/>
      <c r="O127" s="109"/>
      <c r="P127" s="109"/>
      <c r="Q127" s="109"/>
      <c r="S127" s="103"/>
      <c r="T127" s="103"/>
      <c r="U127" s="103"/>
      <c r="V127" s="103"/>
      <c r="W127" s="103"/>
      <c r="X127" s="103"/>
    </row>
    <row r="128" spans="1:24" x14ac:dyDescent="0.25">
      <c r="A128" s="105" t="s">
        <v>185</v>
      </c>
      <c r="B128" s="80"/>
      <c r="C128" s="63">
        <f>[3]Outputs!C13</f>
        <v>4153.7783378700879</v>
      </c>
      <c r="D128" s="63">
        <f>[3]Outputs!D13</f>
        <v>47309.313519581556</v>
      </c>
      <c r="E128" s="63">
        <f>[3]Outputs!E13</f>
        <v>43917.273093070005</v>
      </c>
      <c r="F128" s="63">
        <f>[3]Outputs!F13</f>
        <v>22144.667664676159</v>
      </c>
      <c r="G128" s="63">
        <f>[3]Outputs!G13</f>
        <v>38637.23979529948</v>
      </c>
      <c r="H128" s="63">
        <f>[3]Outputs!H13</f>
        <v>82958.806446519418</v>
      </c>
      <c r="I128" s="101"/>
      <c r="J128" s="101"/>
      <c r="L128" s="108"/>
      <c r="M128" s="108"/>
      <c r="N128" s="108"/>
      <c r="O128" s="108"/>
      <c r="P128" s="108"/>
      <c r="Q128" s="108"/>
      <c r="S128" s="103"/>
      <c r="T128" s="103"/>
      <c r="U128" s="103"/>
      <c r="V128" s="103"/>
      <c r="W128" s="103"/>
      <c r="X128" s="103"/>
    </row>
    <row r="129" spans="1:24" x14ac:dyDescent="0.25">
      <c r="A129" s="105" t="s">
        <v>186</v>
      </c>
      <c r="B129" s="80"/>
      <c r="C129" s="63">
        <f>[3]Outputs!C14</f>
        <v>4196.396376806847</v>
      </c>
      <c r="D129" s="63">
        <f>[3]Outputs!D14</f>
        <v>48152.755871246896</v>
      </c>
      <c r="E129" s="63">
        <f>[3]Outputs!E14</f>
        <v>45384.637205095685</v>
      </c>
      <c r="F129" s="63">
        <f>[3]Outputs!F14</f>
        <v>22671.80223148537</v>
      </c>
      <c r="G129" s="63">
        <f>[3]Outputs!G14</f>
        <v>39370.660744564055</v>
      </c>
      <c r="H129" s="63">
        <f>[3]Outputs!H14</f>
        <v>84533.549541425076</v>
      </c>
      <c r="I129" s="101"/>
      <c r="J129" s="101"/>
      <c r="L129" s="108"/>
      <c r="M129" s="108"/>
      <c r="N129" s="108"/>
      <c r="O129" s="108"/>
      <c r="P129" s="108"/>
      <c r="Q129" s="108"/>
      <c r="S129" s="103"/>
      <c r="T129" s="103"/>
      <c r="U129" s="103"/>
      <c r="V129" s="103"/>
      <c r="W129" s="103"/>
      <c r="X129" s="103"/>
    </row>
    <row r="130" spans="1:24" x14ac:dyDescent="0.25">
      <c r="A130" s="105" t="s">
        <v>187</v>
      </c>
      <c r="B130" s="80"/>
      <c r="C130" s="63">
        <f>[3]Outputs!C15</f>
        <v>4246.7606661928403</v>
      </c>
      <c r="D130" s="63">
        <f>[3]Outputs!D15</f>
        <v>49094.266257870251</v>
      </c>
      <c r="E130" s="63">
        <f>[3]Outputs!E15</f>
        <v>46974.419559174537</v>
      </c>
      <c r="F130" s="63">
        <f>[3]Outputs!F15</f>
        <v>23250.747182324088</v>
      </c>
      <c r="G130" s="63">
        <f>[3]Outputs!G15</f>
        <v>40181.462389665976</v>
      </c>
      <c r="H130" s="63">
        <f>[3]Outputs!H15</f>
        <v>86274.438308295881</v>
      </c>
      <c r="I130" s="101"/>
      <c r="J130" s="101"/>
      <c r="L130" s="108"/>
      <c r="M130" s="108"/>
      <c r="N130" s="108"/>
      <c r="O130" s="108"/>
      <c r="P130" s="108"/>
      <c r="Q130" s="108"/>
      <c r="S130" s="103"/>
      <c r="T130" s="103"/>
      <c r="U130" s="103"/>
      <c r="V130" s="103"/>
      <c r="W130" s="103"/>
      <c r="X130" s="103"/>
    </row>
    <row r="131" spans="1:24" x14ac:dyDescent="0.25">
      <c r="A131" s="105" t="s">
        <v>188</v>
      </c>
      <c r="B131" s="80"/>
      <c r="C131" s="63">
        <f>[3]Outputs!C16</f>
        <v>4314.9151926887598</v>
      </c>
      <c r="D131" s="63">
        <f>[3]Outputs!D16</f>
        <v>50252.911901884523</v>
      </c>
      <c r="E131" s="63">
        <f>[3]Outputs!E16</f>
        <v>48807.070660912308</v>
      </c>
      <c r="F131" s="63">
        <f>[3]Outputs!F16</f>
        <v>23939.086456942186</v>
      </c>
      <c r="G131" s="63">
        <f>[3]Outputs!G16</f>
        <v>40998.810468689459</v>
      </c>
      <c r="H131" s="63">
        <f>[3]Outputs!H16</f>
        <v>88029.383057102517</v>
      </c>
      <c r="I131" s="101"/>
      <c r="J131" s="101"/>
      <c r="L131" s="108"/>
      <c r="M131" s="108"/>
      <c r="N131" s="108"/>
      <c r="O131" s="108"/>
      <c r="P131" s="108"/>
      <c r="Q131" s="108"/>
      <c r="S131" s="103"/>
      <c r="T131" s="103"/>
      <c r="U131" s="103"/>
      <c r="V131" s="103"/>
      <c r="W131" s="103"/>
      <c r="X131" s="103"/>
    </row>
    <row r="132" spans="1:24" x14ac:dyDescent="0.25">
      <c r="A132" s="105" t="s">
        <v>189</v>
      </c>
      <c r="B132" s="80"/>
      <c r="C132" s="63">
        <f>[3]Outputs!C17</f>
        <v>4383.9982678933238</v>
      </c>
      <c r="D132" s="63">
        <f>[3]Outputs!D17</f>
        <v>51435.568618416459</v>
      </c>
      <c r="E132" s="63">
        <f>[3]Outputs!E17</f>
        <v>50702.277198411044</v>
      </c>
      <c r="F132" s="63">
        <f>[3]Outputs!F17</f>
        <v>24646.151307304975</v>
      </c>
      <c r="G132" s="63">
        <f>[3]Outputs!G17</f>
        <v>41823.435058586765</v>
      </c>
      <c r="H132" s="63">
        <f>[3]Outputs!H17</f>
        <v>89799.951350975651</v>
      </c>
      <c r="I132" s="101"/>
      <c r="J132" s="101"/>
      <c r="L132" s="108"/>
      <c r="M132" s="108"/>
      <c r="N132" s="108"/>
      <c r="O132" s="108"/>
      <c r="P132" s="108"/>
      <c r="Q132" s="108"/>
      <c r="S132" s="103"/>
      <c r="T132" s="103"/>
      <c r="U132" s="103"/>
      <c r="V132" s="103"/>
      <c r="W132" s="103"/>
      <c r="X132" s="103"/>
    </row>
    <row r="133" spans="1:24" x14ac:dyDescent="0.25">
      <c r="A133" s="105" t="s">
        <v>190</v>
      </c>
      <c r="B133" s="80"/>
      <c r="C133" s="63">
        <f>[3]Outputs!C18</f>
        <v>4153.7783378700879</v>
      </c>
      <c r="D133" s="63">
        <f>[3]Outputs!D18</f>
        <v>47309.313519581556</v>
      </c>
      <c r="E133" s="63">
        <f>[3]Outputs!E18</f>
        <v>43917.273093070005</v>
      </c>
      <c r="F133" s="63">
        <f>[3]Outputs!F18</f>
        <v>22144.667664676159</v>
      </c>
      <c r="G133" s="63">
        <f>[3]Outputs!G18</f>
        <v>38637.23979529948</v>
      </c>
      <c r="H133" s="63">
        <f>[3]Outputs!H18</f>
        <v>82958.806446519418</v>
      </c>
      <c r="I133" s="101"/>
      <c r="J133" s="101"/>
      <c r="L133" s="108"/>
      <c r="M133" s="108"/>
      <c r="N133" s="108"/>
      <c r="O133" s="108"/>
      <c r="P133" s="108"/>
      <c r="Q133" s="108"/>
      <c r="S133" s="103"/>
      <c r="T133" s="103"/>
      <c r="U133" s="103"/>
      <c r="V133" s="103"/>
      <c r="W133" s="103"/>
      <c r="X133" s="103"/>
    </row>
    <row r="134" spans="1:24" x14ac:dyDescent="0.25">
      <c r="A134" s="105" t="s">
        <v>191</v>
      </c>
      <c r="B134" s="80"/>
      <c r="C134" s="63">
        <f>[3]Outputs!C19</f>
        <v>4196.396376806847</v>
      </c>
      <c r="D134" s="63">
        <f>[3]Outputs!D19</f>
        <v>48152.755871246896</v>
      </c>
      <c r="E134" s="63">
        <f>[3]Outputs!E19</f>
        <v>45384.637205095685</v>
      </c>
      <c r="F134" s="63">
        <f>[3]Outputs!F19</f>
        <v>22671.80223148537</v>
      </c>
      <c r="G134" s="63">
        <f>[3]Outputs!G19</f>
        <v>39370.660744564055</v>
      </c>
      <c r="H134" s="63">
        <f>[3]Outputs!H19</f>
        <v>84533.549541425076</v>
      </c>
      <c r="I134" s="101"/>
      <c r="J134" s="101"/>
      <c r="L134" s="108"/>
      <c r="M134" s="108"/>
      <c r="N134" s="108"/>
      <c r="O134" s="108"/>
      <c r="P134" s="108"/>
      <c r="Q134" s="108"/>
      <c r="S134" s="103"/>
      <c r="T134" s="103"/>
      <c r="U134" s="103"/>
      <c r="V134" s="103"/>
      <c r="W134" s="103"/>
      <c r="X134" s="103"/>
    </row>
    <row r="135" spans="1:24" x14ac:dyDescent="0.25">
      <c r="A135" s="105" t="s">
        <v>192</v>
      </c>
      <c r="B135" s="80"/>
      <c r="C135" s="63">
        <f>[3]Outputs!C20</f>
        <v>4246.7606661928403</v>
      </c>
      <c r="D135" s="63">
        <f>[3]Outputs!D20</f>
        <v>49094.266257870251</v>
      </c>
      <c r="E135" s="63">
        <f>[3]Outputs!E20</f>
        <v>46974.419559174537</v>
      </c>
      <c r="F135" s="63">
        <f>[3]Outputs!F20</f>
        <v>23250.747182324088</v>
      </c>
      <c r="G135" s="63">
        <f>[3]Outputs!G20</f>
        <v>40181.462389665976</v>
      </c>
      <c r="H135" s="63">
        <f>[3]Outputs!H20</f>
        <v>86274.438308295881</v>
      </c>
      <c r="I135" s="101"/>
      <c r="J135" s="101"/>
      <c r="L135" s="108"/>
      <c r="M135" s="108"/>
      <c r="N135" s="108"/>
      <c r="O135" s="108"/>
      <c r="P135" s="108"/>
      <c r="Q135" s="108"/>
      <c r="S135" s="103"/>
      <c r="T135" s="103"/>
      <c r="U135" s="103"/>
      <c r="V135" s="103"/>
      <c r="W135" s="103"/>
      <c r="X135" s="103"/>
    </row>
    <row r="136" spans="1:24" x14ac:dyDescent="0.25">
      <c r="A136" s="105" t="s">
        <v>193</v>
      </c>
      <c r="B136" s="80"/>
      <c r="C136" s="63">
        <f>[3]Outputs!C21</f>
        <v>4314.9151926887598</v>
      </c>
      <c r="D136" s="63">
        <f>[3]Outputs!D21</f>
        <v>50252.911901884523</v>
      </c>
      <c r="E136" s="63">
        <f>[3]Outputs!E21</f>
        <v>48807.070660912308</v>
      </c>
      <c r="F136" s="63">
        <f>[3]Outputs!F21</f>
        <v>23939.086456942186</v>
      </c>
      <c r="G136" s="63">
        <f>[3]Outputs!G21</f>
        <v>40998.810468689459</v>
      </c>
      <c r="H136" s="63">
        <f>[3]Outputs!H21</f>
        <v>88029.383057102517</v>
      </c>
      <c r="I136" s="101"/>
      <c r="J136" s="101"/>
      <c r="L136" s="108"/>
      <c r="M136" s="108"/>
      <c r="N136" s="108"/>
      <c r="O136" s="108"/>
      <c r="P136" s="108"/>
      <c r="Q136" s="108"/>
      <c r="S136" s="103"/>
      <c r="T136" s="103"/>
      <c r="U136" s="103"/>
      <c r="V136" s="103"/>
      <c r="W136" s="103"/>
      <c r="X136" s="103"/>
    </row>
    <row r="137" spans="1:24" x14ac:dyDescent="0.25">
      <c r="A137" s="105" t="s">
        <v>194</v>
      </c>
      <c r="B137" s="80"/>
      <c r="C137" s="63">
        <f>[3]Outputs!C22</f>
        <v>4383.9982678933238</v>
      </c>
      <c r="D137" s="63">
        <f>[3]Outputs!D22</f>
        <v>51435.568618416459</v>
      </c>
      <c r="E137" s="63">
        <f>[3]Outputs!E22</f>
        <v>50702.277198411044</v>
      </c>
      <c r="F137" s="63">
        <f>[3]Outputs!F22</f>
        <v>24646.151307304975</v>
      </c>
      <c r="G137" s="63">
        <f>[3]Outputs!G22</f>
        <v>41823.435058586765</v>
      </c>
      <c r="H137" s="63">
        <f>[3]Outputs!H22</f>
        <v>89799.951350975651</v>
      </c>
      <c r="I137" s="101"/>
      <c r="J137" s="101"/>
      <c r="L137" s="108"/>
      <c r="M137" s="108"/>
      <c r="N137" s="108"/>
      <c r="O137" s="108"/>
      <c r="P137" s="108"/>
      <c r="Q137" s="108"/>
      <c r="S137" s="103"/>
      <c r="T137" s="103"/>
      <c r="U137" s="103"/>
      <c r="V137" s="103"/>
      <c r="W137" s="103"/>
      <c r="X137" s="103"/>
    </row>
    <row r="138" spans="1:24" x14ac:dyDescent="0.25">
      <c r="A138" s="95" t="s">
        <v>34</v>
      </c>
      <c r="B138" s="80"/>
      <c r="C138" s="63">
        <f>[3]Outputs!C23</f>
        <v>3169.3319054269887</v>
      </c>
      <c r="D138" s="63">
        <f>[3]Outputs!D23</f>
        <v>48394.217343469732</v>
      </c>
      <c r="E138" s="63">
        <f>[3]Outputs!E23</f>
        <v>34367.590995889717</v>
      </c>
      <c r="F138" s="63">
        <f>[3]Outputs!F23</f>
        <v>16927.165041665474</v>
      </c>
      <c r="G138" s="63">
        <f>[3]Outputs!G23</f>
        <v>10224.545676749198</v>
      </c>
      <c r="H138" s="63">
        <f>[3]Outputs!H23</f>
        <v>64635.165191199332</v>
      </c>
      <c r="I138" s="101"/>
      <c r="J138" s="101"/>
      <c r="L138" s="108"/>
      <c r="M138" s="108"/>
      <c r="N138" s="108"/>
      <c r="O138" s="108"/>
      <c r="P138" s="108"/>
      <c r="Q138" s="108"/>
      <c r="S138" s="103"/>
      <c r="T138" s="103"/>
      <c r="U138" s="103"/>
      <c r="V138" s="103"/>
      <c r="W138" s="103"/>
      <c r="X138" s="103"/>
    </row>
    <row r="139" spans="1:24" x14ac:dyDescent="0.25">
      <c r="A139" s="95" t="s">
        <v>35</v>
      </c>
      <c r="B139" s="80"/>
      <c r="C139" s="63">
        <f>[3]Outputs!C24</f>
        <v>4113.8495874102045</v>
      </c>
      <c r="D139" s="63">
        <f>[3]Outputs!D24</f>
        <v>47384.47954797592</v>
      </c>
      <c r="E139" s="63">
        <f>[3]Outputs!E24</f>
        <v>44088.035049835358</v>
      </c>
      <c r="F139" s="63">
        <f>[3]Outputs!F24</f>
        <v>22041.168624387297</v>
      </c>
      <c r="G139" s="63">
        <f>[3]Outputs!G24</f>
        <v>39654.011478028435</v>
      </c>
      <c r="H139" s="63">
        <f>[3]Outputs!H24</f>
        <v>83095.217498559461</v>
      </c>
      <c r="I139" s="101"/>
      <c r="J139" s="101"/>
      <c r="L139" s="108"/>
      <c r="M139" s="108"/>
      <c r="N139" s="108"/>
      <c r="O139" s="108"/>
      <c r="P139" s="108"/>
      <c r="Q139" s="108"/>
      <c r="S139" s="103"/>
      <c r="T139" s="103"/>
      <c r="U139" s="103"/>
      <c r="V139" s="103"/>
      <c r="W139" s="103"/>
      <c r="X139" s="103"/>
    </row>
    <row r="140" spans="1:24" x14ac:dyDescent="0.25">
      <c r="A140" s="95" t="s">
        <v>36</v>
      </c>
      <c r="B140" s="80"/>
      <c r="C140" s="63">
        <f>[3]Outputs!C25</f>
        <v>4200.2963443913522</v>
      </c>
      <c r="D140" s="63">
        <f>[3]Outputs!D25</f>
        <v>48630.000479537557</v>
      </c>
      <c r="E140" s="63">
        <f>[3]Outputs!E25</f>
        <v>45899.37400193738</v>
      </c>
      <c r="F140" s="63">
        <f>[3]Outputs!F25</f>
        <v>22878.143241726593</v>
      </c>
      <c r="G140" s="63">
        <f>[3]Outputs!G25</f>
        <v>38925.999861487471</v>
      </c>
      <c r="H140" s="63">
        <f>[3]Outputs!H25</f>
        <v>85048.814516197381</v>
      </c>
      <c r="I140" s="101"/>
      <c r="J140" s="101"/>
      <c r="L140" s="108"/>
      <c r="M140" s="108"/>
      <c r="N140" s="108"/>
      <c r="O140" s="108"/>
      <c r="P140" s="108"/>
      <c r="Q140" s="108"/>
      <c r="S140" s="103"/>
      <c r="T140" s="103"/>
      <c r="U140" s="103"/>
      <c r="V140" s="103"/>
      <c r="W140" s="103"/>
      <c r="X140" s="103"/>
    </row>
    <row r="141" spans="1:24" x14ac:dyDescent="0.25">
      <c r="A141" s="95" t="s">
        <v>37</v>
      </c>
      <c r="B141" s="80"/>
      <c r="C141" s="63">
        <f>[3]Outputs!C26</f>
        <v>4293.8089208336814</v>
      </c>
      <c r="D141" s="63">
        <f>[3]Outputs!D26</f>
        <v>50104.060793307792</v>
      </c>
      <c r="E141" s="63">
        <f>[3]Outputs!E26</f>
        <v>48021.122973943915</v>
      </c>
      <c r="F141" s="63">
        <f>[3]Outputs!F26</f>
        <v>23728.975064525079</v>
      </c>
      <c r="G141" s="63">
        <f>[3]Outputs!G26</f>
        <v>39886.984896331473</v>
      </c>
      <c r="H141" s="63">
        <f>[3]Outputs!H26</f>
        <v>86686.585796894506</v>
      </c>
      <c r="I141" s="101"/>
      <c r="J141" s="101"/>
      <c r="L141" s="108"/>
      <c r="M141" s="108"/>
      <c r="N141" s="108"/>
      <c r="O141" s="108"/>
      <c r="P141" s="108"/>
      <c r="Q141" s="108"/>
      <c r="S141" s="103"/>
      <c r="T141" s="103"/>
      <c r="U141" s="103"/>
      <c r="V141" s="103"/>
      <c r="W141" s="103"/>
      <c r="X141" s="103"/>
    </row>
    <row r="142" spans="1:24" x14ac:dyDescent="0.25">
      <c r="A142" s="95" t="s">
        <v>38</v>
      </c>
      <c r="B142" s="80"/>
      <c r="C142" s="63">
        <f>[3]Outputs!C27</f>
        <v>4392.4608904933402</v>
      </c>
      <c r="D142" s="63">
        <f>[3]Outputs!D27</f>
        <v>51676.046733325515</v>
      </c>
      <c r="E142" s="63">
        <f>[3]Outputs!E27</f>
        <v>50271.539171135715</v>
      </c>
      <c r="F142" s="63">
        <f>[3]Outputs!F27</f>
        <v>24701.528742150589</v>
      </c>
      <c r="G142" s="63">
        <f>[3]Outputs!G27</f>
        <v>40833.970583803173</v>
      </c>
      <c r="H142" s="63">
        <f>[3]Outputs!H27</f>
        <v>88907.394727974795</v>
      </c>
      <c r="I142" s="101"/>
      <c r="J142" s="101"/>
      <c r="L142" s="108"/>
      <c r="M142" s="108"/>
      <c r="N142" s="108"/>
      <c r="O142" s="108"/>
      <c r="P142" s="108"/>
      <c r="Q142" s="108"/>
      <c r="S142" s="103"/>
      <c r="T142" s="103"/>
      <c r="U142" s="103"/>
      <c r="V142" s="103"/>
      <c r="W142" s="103"/>
      <c r="X142" s="103"/>
    </row>
    <row r="143" spans="1:24" x14ac:dyDescent="0.25">
      <c r="A143" s="95" t="s">
        <v>39</v>
      </c>
      <c r="B143" s="80"/>
      <c r="C143" s="63">
        <f>[3]Outputs!C28</f>
        <v>1129.4858063588656</v>
      </c>
      <c r="D143" s="63">
        <f>[3]Outputs!D28</f>
        <v>0</v>
      </c>
      <c r="E143" s="63">
        <f>[3]Outputs!E28</f>
        <v>13006.409636160146</v>
      </c>
      <c r="F143" s="63">
        <f>[3]Outputs!F28</f>
        <v>6410.6304840259481</v>
      </c>
      <c r="G143" s="63">
        <f>[3]Outputs!G28</f>
        <v>31301.426202807517</v>
      </c>
      <c r="H143" s="63">
        <f>[3]Outputs!H28</f>
        <v>22890.378389267891</v>
      </c>
      <c r="I143" s="101"/>
      <c r="J143" s="101"/>
      <c r="L143" s="108"/>
      <c r="M143" s="108"/>
      <c r="N143" s="108"/>
      <c r="O143" s="108"/>
      <c r="P143" s="108"/>
      <c r="Q143" s="108"/>
      <c r="S143" s="103"/>
      <c r="T143" s="103"/>
      <c r="U143" s="103"/>
      <c r="V143" s="103"/>
      <c r="W143" s="103"/>
      <c r="X143" s="103"/>
    </row>
    <row r="144" spans="1:24" x14ac:dyDescent="0.25">
      <c r="A144" s="95" t="s">
        <v>40</v>
      </c>
      <c r="B144" s="64"/>
      <c r="C144" s="63">
        <f>[3]Outputs!C29</f>
        <v>0.9909151767647767</v>
      </c>
      <c r="D144" s="63">
        <f>[3]Outputs!D29</f>
        <v>1.0081566830270154</v>
      </c>
      <c r="E144" s="63">
        <f>[3]Outputs!E29</f>
        <v>1.0401343075377238</v>
      </c>
      <c r="F144" s="63">
        <f>[3]Outputs!F29</f>
        <v>1.0192129483280357</v>
      </c>
      <c r="G144" s="63" t="str">
        <f>[3]Outputs!G29</f>
        <v/>
      </c>
      <c r="H144" s="63" t="str">
        <f>[3]Outputs!H29</f>
        <v/>
      </c>
      <c r="I144" s="101"/>
      <c r="J144" s="101"/>
      <c r="L144" s="110"/>
      <c r="M144" s="110"/>
      <c r="N144" s="110"/>
      <c r="O144" s="110"/>
      <c r="P144" s="110"/>
      <c r="Q144" s="110"/>
      <c r="S144" s="103"/>
      <c r="T144" s="103"/>
      <c r="U144" s="103"/>
      <c r="V144" s="103"/>
      <c r="W144" s="103"/>
      <c r="X144" s="103"/>
    </row>
    <row r="145" spans="1:24" x14ac:dyDescent="0.25">
      <c r="A145" s="95" t="s">
        <v>41</v>
      </c>
      <c r="B145" s="80"/>
      <c r="C145" s="63">
        <f>[3]Outputs!C30</f>
        <v>4191.8606509102956</v>
      </c>
      <c r="D145" s="63">
        <f>[3]Outputs!D30</f>
        <v>46926.548537608425</v>
      </c>
      <c r="E145" s="63">
        <f>[3]Outputs!E30</f>
        <v>42222.694487439745</v>
      </c>
      <c r="F145" s="63">
        <f>[3]Outputs!F30</f>
        <v>21727.223639577285</v>
      </c>
      <c r="G145" s="63" t="str">
        <f>[3]Outputs!G30</f>
        <v/>
      </c>
      <c r="H145" s="63" t="str">
        <f>[3]Outputs!H30</f>
        <v/>
      </c>
      <c r="I145" s="101"/>
      <c r="J145" s="101"/>
      <c r="L145" s="108"/>
      <c r="M145" s="108"/>
      <c r="N145" s="108"/>
      <c r="O145" s="108"/>
      <c r="P145" s="108"/>
      <c r="Q145" s="108"/>
      <c r="S145" s="103"/>
      <c r="T145" s="103"/>
      <c r="U145" s="103"/>
      <c r="V145" s="103"/>
      <c r="W145" s="103"/>
      <c r="X145" s="103"/>
    </row>
    <row r="146" spans="1:24" s="103" customFormat="1" x14ac:dyDescent="0.25">
      <c r="A146" s="88" t="s">
        <v>76</v>
      </c>
      <c r="B146" s="101"/>
      <c r="C146" s="101"/>
      <c r="D146" s="101"/>
      <c r="E146" s="101"/>
      <c r="F146" s="101"/>
      <c r="G146" s="101"/>
      <c r="H146" s="101"/>
      <c r="I146" s="101"/>
      <c r="J146" s="101"/>
    </row>
    <row r="147" spans="1:24" x14ac:dyDescent="0.25">
      <c r="A147" s="101"/>
      <c r="B147" s="101"/>
      <c r="C147" s="101"/>
      <c r="D147" s="101"/>
      <c r="E147" s="101"/>
      <c r="F147" s="101"/>
      <c r="G147" s="101"/>
      <c r="H147" s="101"/>
      <c r="I147" s="101"/>
      <c r="J147" s="101"/>
    </row>
    <row r="148" spans="1:24" ht="23.25" x14ac:dyDescent="0.35">
      <c r="A148" s="15" t="s">
        <v>205</v>
      </c>
      <c r="B148" s="101"/>
      <c r="C148" s="101"/>
      <c r="D148" s="101"/>
      <c r="E148" s="101"/>
      <c r="F148" s="101"/>
      <c r="G148" s="101"/>
      <c r="H148" s="101"/>
      <c r="I148" s="101"/>
      <c r="J148" s="113"/>
    </row>
    <row r="149" spans="1:24" ht="26.25" x14ac:dyDescent="0.25">
      <c r="A149" s="99"/>
      <c r="B149" s="99"/>
      <c r="C149" s="99" t="s">
        <v>11</v>
      </c>
      <c r="D149" s="99" t="s">
        <v>4</v>
      </c>
      <c r="E149" s="99" t="s">
        <v>5</v>
      </c>
      <c r="F149" s="99" t="s">
        <v>27</v>
      </c>
      <c r="G149" s="99" t="s">
        <v>28</v>
      </c>
      <c r="H149" s="99" t="s">
        <v>29</v>
      </c>
      <c r="I149" s="101"/>
      <c r="J149" s="113"/>
    </row>
    <row r="150" spans="1:24" x14ac:dyDescent="0.25">
      <c r="A150" s="92" t="s">
        <v>26</v>
      </c>
      <c r="B150" s="99"/>
      <c r="C150" s="99">
        <v>1</v>
      </c>
      <c r="D150" s="99">
        <v>2</v>
      </c>
      <c r="E150" s="99">
        <v>3</v>
      </c>
      <c r="F150" s="99">
        <v>4</v>
      </c>
      <c r="G150" s="99">
        <v>5</v>
      </c>
      <c r="H150" s="99">
        <v>6</v>
      </c>
      <c r="I150" s="101"/>
      <c r="J150" s="113"/>
    </row>
    <row r="151" spans="1:24" x14ac:dyDescent="0.25">
      <c r="A151" s="95" t="s">
        <v>30</v>
      </c>
      <c r="B151" s="80"/>
      <c r="C151" s="71">
        <v>17921.991185065453</v>
      </c>
      <c r="D151" s="71">
        <v>204577.57697186514</v>
      </c>
      <c r="E151" s="71">
        <v>197440.45485928596</v>
      </c>
      <c r="F151" s="71">
        <v>93324.812695589353</v>
      </c>
      <c r="G151" s="71">
        <v>163614.53398356622</v>
      </c>
      <c r="H151" s="71">
        <v>348280.4546955399</v>
      </c>
      <c r="I151" s="101"/>
      <c r="J151" s="119"/>
      <c r="L151" s="108"/>
      <c r="M151" s="108"/>
      <c r="N151" s="108"/>
      <c r="O151" s="108"/>
      <c r="P151" s="108"/>
      <c r="Q151" s="108"/>
      <c r="T151" s="103"/>
      <c r="U151" s="103"/>
      <c r="V151" s="103"/>
      <c r="W151" s="103"/>
      <c r="X151" s="103"/>
    </row>
    <row r="152" spans="1:24" x14ac:dyDescent="0.25">
      <c r="A152" s="95" t="s">
        <v>31</v>
      </c>
      <c r="B152" s="80"/>
      <c r="C152" s="71">
        <v>4102.5034043844553</v>
      </c>
      <c r="D152" s="71">
        <v>45331.699071667346</v>
      </c>
      <c r="E152" s="71">
        <v>43383.353267391816</v>
      </c>
      <c r="F152" s="71">
        <v>20675.218729203942</v>
      </c>
      <c r="G152" s="71">
        <v>36830.2508055445</v>
      </c>
      <c r="H152" s="71">
        <v>78399.248433480912</v>
      </c>
      <c r="I152" s="101"/>
      <c r="J152" s="119"/>
      <c r="L152" s="108"/>
      <c r="M152" s="108"/>
      <c r="N152" s="108"/>
      <c r="O152" s="108"/>
      <c r="P152" s="108"/>
      <c r="Q152" s="108"/>
      <c r="S152" s="103"/>
      <c r="T152" s="103"/>
      <c r="U152" s="103"/>
      <c r="V152" s="103"/>
      <c r="W152" s="103"/>
      <c r="X152" s="103"/>
    </row>
    <row r="153" spans="1:24" x14ac:dyDescent="0.25">
      <c r="A153" s="95" t="s">
        <v>32</v>
      </c>
      <c r="B153" s="80"/>
      <c r="C153" s="71">
        <v>4102.5034043844553</v>
      </c>
      <c r="D153" s="71">
        <v>45331.699071667346</v>
      </c>
      <c r="E153" s="71">
        <v>43383.353267391816</v>
      </c>
      <c r="F153" s="71">
        <v>20675.218729203942</v>
      </c>
      <c r="G153" s="71">
        <v>36830.2508055445</v>
      </c>
      <c r="H153" s="71">
        <v>78399.248433480912</v>
      </c>
      <c r="I153" s="101"/>
      <c r="J153" s="119"/>
      <c r="L153" s="108"/>
      <c r="M153" s="108"/>
      <c r="N153" s="108"/>
      <c r="O153" s="108"/>
      <c r="P153" s="108"/>
      <c r="Q153" s="108"/>
      <c r="S153" s="103"/>
      <c r="T153" s="103"/>
      <c r="U153" s="103"/>
      <c r="V153" s="103"/>
      <c r="W153" s="103"/>
      <c r="X153" s="103"/>
    </row>
    <row r="154" spans="1:24" x14ac:dyDescent="0.25">
      <c r="A154" s="95" t="s">
        <v>33</v>
      </c>
      <c r="B154" s="80"/>
      <c r="C154" s="117">
        <v>17921.991185065453</v>
      </c>
      <c r="D154" s="117">
        <v>204577.57697186514</v>
      </c>
      <c r="E154" s="117">
        <v>197440.45485928596</v>
      </c>
      <c r="F154" s="117">
        <v>93324.812695589353</v>
      </c>
      <c r="G154" s="117">
        <v>163614.53398356622</v>
      </c>
      <c r="H154" s="117">
        <v>348280.4546955399</v>
      </c>
      <c r="I154" s="101"/>
      <c r="J154" s="120"/>
      <c r="L154" s="109"/>
      <c r="M154" s="109"/>
      <c r="N154" s="109"/>
      <c r="O154" s="109"/>
      <c r="P154" s="109"/>
      <c r="Q154" s="109"/>
      <c r="S154" s="103"/>
      <c r="T154" s="103"/>
      <c r="U154" s="103"/>
      <c r="V154" s="103"/>
      <c r="W154" s="103"/>
      <c r="X154" s="103"/>
    </row>
    <row r="155" spans="1:24" x14ac:dyDescent="0.25">
      <c r="A155" s="105" t="s">
        <v>185</v>
      </c>
      <c r="B155" s="80"/>
      <c r="C155" s="71">
        <v>4102.5034043844553</v>
      </c>
      <c r="D155" s="71">
        <v>45331.699071667346</v>
      </c>
      <c r="E155" s="71">
        <v>43383.353267391816</v>
      </c>
      <c r="F155" s="71">
        <v>20675.218729203942</v>
      </c>
      <c r="G155" s="71">
        <v>36830.2508055445</v>
      </c>
      <c r="H155" s="71">
        <v>78399.248433480912</v>
      </c>
      <c r="I155" s="101"/>
      <c r="J155" s="119"/>
      <c r="L155" s="108"/>
      <c r="M155" s="108"/>
      <c r="N155" s="108"/>
      <c r="O155" s="108"/>
      <c r="P155" s="108"/>
      <c r="Q155" s="108"/>
      <c r="S155" s="103"/>
      <c r="T155" s="103"/>
      <c r="U155" s="103"/>
      <c r="V155" s="103"/>
      <c r="W155" s="103"/>
      <c r="X155" s="103"/>
    </row>
    <row r="156" spans="1:24" x14ac:dyDescent="0.25">
      <c r="A156" s="105" t="s">
        <v>186</v>
      </c>
      <c r="B156" s="80"/>
      <c r="C156" s="71">
        <v>4139.9344235047593</v>
      </c>
      <c r="D156" s="71">
        <v>46528.411771552026</v>
      </c>
      <c r="E156" s="71">
        <v>44727.785119836139</v>
      </c>
      <c r="F156" s="71">
        <v>21223.343258483139</v>
      </c>
      <c r="G156" s="71">
        <v>37603.291375518784</v>
      </c>
      <c r="H156" s="71">
        <v>80044.792473204099</v>
      </c>
      <c r="I156" s="101"/>
      <c r="J156" s="119"/>
      <c r="L156" s="108"/>
      <c r="M156" s="108"/>
      <c r="N156" s="108"/>
      <c r="O156" s="108"/>
      <c r="P156" s="108"/>
      <c r="Q156" s="108"/>
      <c r="S156" s="103"/>
      <c r="T156" s="103"/>
      <c r="U156" s="103"/>
      <c r="V156" s="103"/>
      <c r="W156" s="103"/>
      <c r="X156" s="103"/>
    </row>
    <row r="157" spans="1:24" x14ac:dyDescent="0.25">
      <c r="A157" s="105" t="s">
        <v>187</v>
      </c>
      <c r="B157" s="80"/>
      <c r="C157" s="71">
        <v>4194.8272346386857</v>
      </c>
      <c r="D157" s="71">
        <v>47950.997126258233</v>
      </c>
      <c r="E157" s="71">
        <v>46295.571803479063</v>
      </c>
      <c r="F157" s="71">
        <v>21874.602885502005</v>
      </c>
      <c r="G157" s="71">
        <v>38395.467380496397</v>
      </c>
      <c r="H157" s="71">
        <v>81731.069434639619</v>
      </c>
      <c r="I157" s="101"/>
      <c r="J157" s="119"/>
      <c r="L157" s="108"/>
      <c r="M157" s="108"/>
      <c r="N157" s="108"/>
      <c r="O157" s="108"/>
      <c r="P157" s="108"/>
      <c r="Q157" s="108"/>
      <c r="S157" s="103"/>
      <c r="T157" s="103"/>
      <c r="U157" s="103"/>
      <c r="V157" s="103"/>
      <c r="W157" s="103"/>
      <c r="X157" s="103"/>
    </row>
    <row r="158" spans="1:24" x14ac:dyDescent="0.25">
      <c r="A158" s="105" t="s">
        <v>188</v>
      </c>
      <c r="B158" s="80"/>
      <c r="C158" s="71">
        <v>4255.9757628043408</v>
      </c>
      <c r="D158" s="71">
        <v>49479.944553909183</v>
      </c>
      <c r="E158" s="71">
        <v>47973.592758682033</v>
      </c>
      <c r="F158" s="71">
        <v>22574.507746636449</v>
      </c>
      <c r="G158" s="71">
        <v>39183.854310709248</v>
      </c>
      <c r="H158" s="71">
        <v>83409.280727030869</v>
      </c>
      <c r="I158" s="101"/>
      <c r="J158" s="119"/>
      <c r="L158" s="108"/>
      <c r="M158" s="108"/>
      <c r="N158" s="108"/>
      <c r="O158" s="108"/>
      <c r="P158" s="108"/>
      <c r="Q158" s="108"/>
      <c r="S158" s="103"/>
      <c r="T158" s="103"/>
      <c r="U158" s="103"/>
      <c r="V158" s="103"/>
      <c r="W158" s="103"/>
      <c r="X158" s="103"/>
    </row>
    <row r="159" spans="1:24" x14ac:dyDescent="0.25">
      <c r="A159" s="105" t="s">
        <v>189</v>
      </c>
      <c r="B159" s="80"/>
      <c r="C159" s="71">
        <v>4316.1182047215707</v>
      </c>
      <c r="D159" s="71">
        <v>51033.831613405258</v>
      </c>
      <c r="E159" s="71">
        <v>49683.779250713145</v>
      </c>
      <c r="F159" s="71">
        <v>23285.922341681806</v>
      </c>
      <c r="G159" s="71">
        <v>39967.531396923441</v>
      </c>
      <c r="H159" s="71">
        <v>85077.466341571504</v>
      </c>
      <c r="I159" s="101"/>
      <c r="J159" s="119"/>
      <c r="L159" s="108"/>
      <c r="M159" s="108"/>
      <c r="N159" s="108"/>
      <c r="O159" s="108"/>
      <c r="P159" s="108"/>
      <c r="Q159" s="108"/>
      <c r="S159" s="103"/>
      <c r="T159" s="103"/>
      <c r="U159" s="103"/>
      <c r="V159" s="103"/>
      <c r="W159" s="103"/>
      <c r="X159" s="103"/>
    </row>
    <row r="160" spans="1:24" x14ac:dyDescent="0.25">
      <c r="A160" s="105" t="s">
        <v>190</v>
      </c>
      <c r="B160" s="80"/>
      <c r="C160" s="71">
        <v>4102.5034043844553</v>
      </c>
      <c r="D160" s="71">
        <v>45331.699071667346</v>
      </c>
      <c r="E160" s="71">
        <v>43383.353267391816</v>
      </c>
      <c r="F160" s="71">
        <v>20675.218729203942</v>
      </c>
      <c r="G160" s="71">
        <v>36830.2508055445</v>
      </c>
      <c r="H160" s="71">
        <v>78399.248433480912</v>
      </c>
      <c r="I160" s="101"/>
      <c r="J160" s="119"/>
      <c r="L160" s="108"/>
      <c r="M160" s="108"/>
      <c r="N160" s="108"/>
      <c r="O160" s="108"/>
      <c r="P160" s="108"/>
      <c r="Q160" s="108"/>
      <c r="S160" s="103"/>
      <c r="T160" s="103"/>
      <c r="U160" s="103"/>
      <c r="V160" s="103"/>
      <c r="W160" s="103"/>
      <c r="X160" s="103"/>
    </row>
    <row r="161" spans="1:24" x14ac:dyDescent="0.25">
      <c r="A161" s="105" t="s">
        <v>191</v>
      </c>
      <c r="B161" s="80"/>
      <c r="C161" s="71">
        <v>4139.9344235047593</v>
      </c>
      <c r="D161" s="71">
        <v>46528.411771552026</v>
      </c>
      <c r="E161" s="71">
        <v>44727.785119836139</v>
      </c>
      <c r="F161" s="71">
        <v>21223.343258483139</v>
      </c>
      <c r="G161" s="71">
        <v>37603.291375518784</v>
      </c>
      <c r="H161" s="71">
        <v>80044.792473204099</v>
      </c>
      <c r="I161" s="101"/>
      <c r="J161" s="119"/>
      <c r="L161" s="108"/>
      <c r="M161" s="108"/>
      <c r="N161" s="108"/>
      <c r="O161" s="108"/>
      <c r="P161" s="108"/>
      <c r="Q161" s="108"/>
      <c r="S161" s="103"/>
      <c r="T161" s="103"/>
      <c r="U161" s="103"/>
      <c r="V161" s="103"/>
      <c r="W161" s="103"/>
      <c r="X161" s="103"/>
    </row>
    <row r="162" spans="1:24" x14ac:dyDescent="0.25">
      <c r="A162" s="105" t="s">
        <v>192</v>
      </c>
      <c r="B162" s="80"/>
      <c r="C162" s="71">
        <v>4194.8272346386857</v>
      </c>
      <c r="D162" s="71">
        <v>47950.997126258233</v>
      </c>
      <c r="E162" s="71">
        <v>46295.571803479063</v>
      </c>
      <c r="F162" s="71">
        <v>21874.602885502005</v>
      </c>
      <c r="G162" s="71">
        <v>38395.467380496397</v>
      </c>
      <c r="H162" s="71">
        <v>81731.069434639619</v>
      </c>
      <c r="I162" s="101"/>
      <c r="J162" s="119"/>
      <c r="L162" s="108"/>
      <c r="M162" s="108"/>
      <c r="N162" s="108"/>
      <c r="O162" s="108"/>
      <c r="P162" s="108"/>
      <c r="Q162" s="108"/>
      <c r="S162" s="103"/>
      <c r="T162" s="103"/>
      <c r="U162" s="103"/>
      <c r="V162" s="103"/>
      <c r="W162" s="103"/>
      <c r="X162" s="103"/>
    </row>
    <row r="163" spans="1:24" x14ac:dyDescent="0.25">
      <c r="A163" s="105" t="s">
        <v>193</v>
      </c>
      <c r="B163" s="80"/>
      <c r="C163" s="71">
        <v>4255.9757628043408</v>
      </c>
      <c r="D163" s="71">
        <v>49479.944553909183</v>
      </c>
      <c r="E163" s="71">
        <v>47973.592758682033</v>
      </c>
      <c r="F163" s="71">
        <v>22574.507746636449</v>
      </c>
      <c r="G163" s="71">
        <v>39183.854310709248</v>
      </c>
      <c r="H163" s="71">
        <v>83409.280727030869</v>
      </c>
      <c r="I163" s="101"/>
      <c r="J163" s="119"/>
      <c r="L163" s="108"/>
      <c r="M163" s="108"/>
      <c r="N163" s="108"/>
      <c r="O163" s="108"/>
      <c r="P163" s="108"/>
      <c r="Q163" s="108"/>
      <c r="S163" s="103"/>
      <c r="T163" s="103"/>
      <c r="U163" s="103"/>
      <c r="V163" s="103"/>
      <c r="W163" s="103"/>
      <c r="X163" s="103"/>
    </row>
    <row r="164" spans="1:24" x14ac:dyDescent="0.25">
      <c r="A164" s="105" t="s">
        <v>194</v>
      </c>
      <c r="B164" s="80"/>
      <c r="C164" s="71">
        <v>4316.1182047215707</v>
      </c>
      <c r="D164" s="71">
        <v>51033.831613405258</v>
      </c>
      <c r="E164" s="71">
        <v>49683.779250713145</v>
      </c>
      <c r="F164" s="71">
        <v>23285.922341681806</v>
      </c>
      <c r="G164" s="71">
        <v>39967.531396923441</v>
      </c>
      <c r="H164" s="71">
        <v>85077.466341571504</v>
      </c>
      <c r="I164" s="101"/>
      <c r="J164" s="119"/>
      <c r="L164" s="108"/>
      <c r="M164" s="108"/>
      <c r="N164" s="108"/>
      <c r="O164" s="108"/>
      <c r="P164" s="108"/>
      <c r="Q164" s="108"/>
      <c r="S164" s="103"/>
      <c r="T164" s="103"/>
      <c r="U164" s="103"/>
      <c r="V164" s="103"/>
      <c r="W164" s="103"/>
      <c r="X164" s="103"/>
    </row>
    <row r="165" spans="1:24" x14ac:dyDescent="0.25">
      <c r="A165" s="95" t="s">
        <v>34</v>
      </c>
      <c r="B165" s="80"/>
      <c r="C165" s="71">
        <v>3049.4788933650175</v>
      </c>
      <c r="D165" s="71">
        <v>45718.752337780592</v>
      </c>
      <c r="E165" s="71">
        <v>32925.48553195368</v>
      </c>
      <c r="F165" s="71">
        <v>15683.020026574997</v>
      </c>
      <c r="G165" s="71">
        <v>9490.2505346906164</v>
      </c>
      <c r="H165" s="71">
        <v>59412.320016527476</v>
      </c>
      <c r="I165" s="101"/>
      <c r="J165" s="119"/>
      <c r="L165" s="108"/>
      <c r="M165" s="108"/>
      <c r="N165" s="108"/>
      <c r="O165" s="108"/>
      <c r="P165" s="108"/>
      <c r="Q165" s="108"/>
      <c r="S165" s="103"/>
      <c r="T165" s="103"/>
      <c r="U165" s="103"/>
      <c r="V165" s="103"/>
      <c r="W165" s="103"/>
      <c r="X165" s="103"/>
    </row>
    <row r="166" spans="1:24" x14ac:dyDescent="0.25">
      <c r="A166" s="95" t="s">
        <v>35</v>
      </c>
      <c r="B166" s="80"/>
      <c r="C166" s="71">
        <v>4067.9739993895487</v>
      </c>
      <c r="D166" s="71">
        <v>46064.957119414037</v>
      </c>
      <c r="E166" s="71">
        <v>43852.273284864743</v>
      </c>
      <c r="F166" s="71">
        <v>20983.296921127992</v>
      </c>
      <c r="G166" s="71">
        <v>37038.049260353626</v>
      </c>
      <c r="H166" s="71">
        <v>78964.596842362691</v>
      </c>
      <c r="I166" s="101"/>
      <c r="J166" s="119"/>
      <c r="L166" s="108"/>
      <c r="M166" s="108"/>
      <c r="N166" s="108"/>
      <c r="O166" s="108"/>
      <c r="P166" s="108"/>
      <c r="Q166" s="108"/>
      <c r="S166" s="103"/>
      <c r="T166" s="103"/>
      <c r="U166" s="103"/>
      <c r="V166" s="103"/>
      <c r="W166" s="103"/>
      <c r="X166" s="103"/>
    </row>
    <row r="167" spans="1:24" x14ac:dyDescent="0.25">
      <c r="A167" s="95" t="s">
        <v>36</v>
      </c>
      <c r="B167" s="80"/>
      <c r="C167" s="71">
        <v>4157.0158172871379</v>
      </c>
      <c r="D167" s="71">
        <v>47824.2891808114</v>
      </c>
      <c r="E167" s="71">
        <v>45517.058250959781</v>
      </c>
      <c r="F167" s="71">
        <v>21611.386457041033</v>
      </c>
      <c r="G167" s="71">
        <v>37542.746409242951</v>
      </c>
      <c r="H167" s="71">
        <v>80684.202316231531</v>
      </c>
      <c r="I167" s="101"/>
      <c r="J167" s="119"/>
      <c r="L167" s="108"/>
      <c r="M167" s="108"/>
      <c r="N167" s="108"/>
      <c r="O167" s="108"/>
      <c r="P167" s="108"/>
      <c r="Q167" s="108"/>
      <c r="S167" s="103"/>
      <c r="T167" s="103"/>
      <c r="U167" s="103"/>
      <c r="V167" s="103"/>
      <c r="W167" s="103"/>
      <c r="X167" s="103"/>
    </row>
    <row r="168" spans="1:24" x14ac:dyDescent="0.25">
      <c r="A168" s="95" t="s">
        <v>37</v>
      </c>
      <c r="B168" s="80"/>
      <c r="C168" s="71">
        <v>4260.4948612306507</v>
      </c>
      <c r="D168" s="71">
        <v>49483.679955787105</v>
      </c>
      <c r="E168" s="71">
        <v>47465.131273544983</v>
      </c>
      <c r="F168" s="71">
        <v>22285.868054473623</v>
      </c>
      <c r="G168" s="71">
        <v>38430.415874148435</v>
      </c>
      <c r="H168" s="71">
        <v>82800.843293808473</v>
      </c>
      <c r="I168" s="101"/>
      <c r="J168" s="119"/>
      <c r="L168" s="108"/>
      <c r="M168" s="108"/>
      <c r="N168" s="108"/>
      <c r="O168" s="108"/>
      <c r="P168" s="108"/>
      <c r="Q168" s="108"/>
      <c r="S168" s="103"/>
      <c r="T168" s="103"/>
      <c r="U168" s="103"/>
      <c r="V168" s="103"/>
      <c r="W168" s="103"/>
      <c r="X168" s="103"/>
    </row>
    <row r="169" spans="1:24" x14ac:dyDescent="0.25">
      <c r="A169" s="95" t="s">
        <v>38</v>
      </c>
      <c r="B169" s="80"/>
      <c r="C169" s="71">
        <v>4371.0599215225866</v>
      </c>
      <c r="D169" s="71">
        <v>51256.929698013162</v>
      </c>
      <c r="E169" s="71">
        <v>49513.496244410097</v>
      </c>
      <c r="F169" s="71">
        <v>23081.722348430125</v>
      </c>
      <c r="G169" s="71">
        <v>39400.496979855816</v>
      </c>
      <c r="H169" s="71">
        <v>84964.725621949343</v>
      </c>
      <c r="I169" s="101"/>
      <c r="J169" s="119"/>
      <c r="L169" s="108"/>
      <c r="M169" s="108"/>
      <c r="N169" s="108"/>
      <c r="O169" s="108"/>
      <c r="P169" s="108"/>
      <c r="Q169" s="108"/>
      <c r="S169" s="103"/>
      <c r="T169" s="103"/>
      <c r="U169" s="103"/>
      <c r="V169" s="103"/>
      <c r="W169" s="103"/>
      <c r="X169" s="103"/>
    </row>
    <row r="170" spans="1:24" x14ac:dyDescent="0.25">
      <c r="A170" s="95" t="s">
        <v>39</v>
      </c>
      <c r="B170" s="80"/>
      <c r="C170" s="71">
        <v>1124.739588393513</v>
      </c>
      <c r="D170" s="71">
        <v>0</v>
      </c>
      <c r="E170" s="71">
        <v>12814.417492776804</v>
      </c>
      <c r="F170" s="71">
        <v>5964.5982309265719</v>
      </c>
      <c r="G170" s="71">
        <v>30067.088022215456</v>
      </c>
      <c r="H170" s="71">
        <v>21856.735546284221</v>
      </c>
      <c r="I170" s="101"/>
      <c r="J170" s="119"/>
      <c r="L170" s="108"/>
      <c r="M170" s="108"/>
      <c r="N170" s="108"/>
      <c r="O170" s="108"/>
      <c r="P170" s="108"/>
      <c r="Q170" s="108"/>
      <c r="S170" s="103"/>
      <c r="T170" s="103"/>
      <c r="U170" s="103"/>
      <c r="V170" s="103"/>
      <c r="W170" s="103"/>
      <c r="X170" s="103"/>
    </row>
    <row r="171" spans="1:24" x14ac:dyDescent="0.25">
      <c r="A171" s="95" t="s">
        <v>40</v>
      </c>
      <c r="B171" s="64"/>
      <c r="C171" s="118">
        <v>0.98657749698492248</v>
      </c>
      <c r="D171" s="118">
        <v>1.023075360996673</v>
      </c>
      <c r="E171" s="118">
        <v>1.033147147102027</v>
      </c>
      <c r="F171" s="118">
        <v>1.0225030545338731</v>
      </c>
      <c r="G171" s="118" t="e">
        <v>#N/A</v>
      </c>
      <c r="H171" s="118" t="e">
        <v>#N/A</v>
      </c>
      <c r="I171" s="101"/>
      <c r="J171" s="121"/>
      <c r="L171" s="110"/>
      <c r="M171" s="110"/>
      <c r="N171" s="110"/>
      <c r="O171" s="110"/>
      <c r="P171" s="110"/>
      <c r="Q171" s="110"/>
      <c r="S171" s="103"/>
      <c r="T171" s="103"/>
      <c r="U171" s="103"/>
      <c r="V171" s="103"/>
      <c r="W171" s="103"/>
      <c r="X171" s="103"/>
    </row>
    <row r="172" spans="1:24" x14ac:dyDescent="0.25">
      <c r="A172" s="95" t="s">
        <v>41</v>
      </c>
      <c r="B172" s="80"/>
      <c r="C172" s="71">
        <v>4158.3184462671279</v>
      </c>
      <c r="D172" s="71">
        <v>44309.247197103366</v>
      </c>
      <c r="E172" s="71">
        <v>41991.456288759953</v>
      </c>
      <c r="F172" s="71">
        <v>20220.202411648657</v>
      </c>
      <c r="G172" s="71" t="e">
        <v>#N/A</v>
      </c>
      <c r="H172" s="71" t="e">
        <v>#N/A</v>
      </c>
      <c r="I172" s="101"/>
      <c r="J172" s="119"/>
      <c r="L172" s="108"/>
      <c r="M172" s="108"/>
      <c r="N172" s="108"/>
      <c r="O172" s="108"/>
      <c r="P172" s="108"/>
      <c r="Q172" s="108"/>
      <c r="S172" s="103"/>
      <c r="T172" s="103"/>
      <c r="U172" s="103"/>
      <c r="V172" s="103"/>
      <c r="W172" s="103"/>
      <c r="X172" s="103"/>
    </row>
    <row r="173" spans="1:24" x14ac:dyDescent="0.25">
      <c r="A173" s="88" t="s">
        <v>208</v>
      </c>
      <c r="B173" s="101"/>
      <c r="C173" s="101"/>
      <c r="D173" s="101"/>
      <c r="E173" s="101"/>
      <c r="F173" s="101"/>
      <c r="G173" s="101"/>
      <c r="H173" s="101"/>
      <c r="I173" s="101"/>
      <c r="J173" s="101"/>
    </row>
    <row r="174" spans="1:24" x14ac:dyDescent="0.25">
      <c r="A174" s="101"/>
      <c r="B174" s="101"/>
      <c r="C174" s="101"/>
      <c r="D174" s="101"/>
      <c r="E174" s="101"/>
      <c r="F174" s="101"/>
      <c r="G174" s="101"/>
      <c r="H174" s="101"/>
      <c r="I174" s="101"/>
      <c r="J174" s="101"/>
    </row>
    <row r="175" spans="1:24" ht="23.25" x14ac:dyDescent="0.35">
      <c r="A175" s="15" t="s">
        <v>122</v>
      </c>
      <c r="B175" s="101"/>
      <c r="C175" s="101"/>
      <c r="D175" s="101"/>
      <c r="E175" s="101"/>
      <c r="F175" s="101"/>
      <c r="G175" s="101"/>
      <c r="H175" s="101"/>
      <c r="I175" s="101"/>
      <c r="J175" s="101"/>
    </row>
    <row r="176" spans="1:24" ht="26.25" x14ac:dyDescent="0.25">
      <c r="A176" s="99"/>
      <c r="B176" s="99"/>
      <c r="C176" s="99" t="s">
        <v>11</v>
      </c>
      <c r="D176" s="99" t="s">
        <v>4</v>
      </c>
      <c r="E176" s="99" t="s">
        <v>5</v>
      </c>
      <c r="F176" s="99" t="s">
        <v>27</v>
      </c>
      <c r="G176" s="99" t="s">
        <v>28</v>
      </c>
      <c r="H176" s="99" t="s">
        <v>29</v>
      </c>
      <c r="I176" s="101"/>
      <c r="J176" s="113"/>
    </row>
    <row r="177" spans="1:25" x14ac:dyDescent="0.25">
      <c r="A177" s="92" t="s">
        <v>26</v>
      </c>
      <c r="B177" s="99"/>
      <c r="C177" s="99">
        <v>1</v>
      </c>
      <c r="D177" s="99">
        <v>2</v>
      </c>
      <c r="E177" s="99">
        <v>3</v>
      </c>
      <c r="F177" s="99">
        <v>4</v>
      </c>
      <c r="G177" s="99">
        <v>5</v>
      </c>
      <c r="H177" s="99">
        <v>6</v>
      </c>
      <c r="I177" s="101"/>
      <c r="J177" s="113"/>
    </row>
    <row r="178" spans="1:25" x14ac:dyDescent="0.25">
      <c r="A178" s="95" t="s">
        <v>30</v>
      </c>
      <c r="B178" s="80"/>
      <c r="C178" s="71">
        <v>17905.914867928779</v>
      </c>
      <c r="D178" s="71">
        <v>203469.72496362193</v>
      </c>
      <c r="E178" s="71">
        <v>195250.48393281861</v>
      </c>
      <c r="F178" s="71">
        <v>92881.89962157479</v>
      </c>
      <c r="G178" s="71">
        <v>164813.25178900248</v>
      </c>
      <c r="H178" s="71">
        <v>357466.41131345235</v>
      </c>
      <c r="I178" s="104"/>
      <c r="J178" s="113"/>
      <c r="L178" s="108"/>
      <c r="M178" s="108"/>
      <c r="N178" s="108"/>
      <c r="O178" s="108"/>
      <c r="P178" s="108"/>
      <c r="Q178" s="108"/>
      <c r="T178" s="103"/>
      <c r="U178" s="103"/>
      <c r="V178" s="103"/>
      <c r="W178" s="103"/>
      <c r="X178" s="103"/>
      <c r="Y178" s="103"/>
    </row>
    <row r="179" spans="1:25" x14ac:dyDescent="0.25">
      <c r="A179" s="95" t="s">
        <v>31</v>
      </c>
      <c r="B179" s="80"/>
      <c r="C179" s="71">
        <v>4079.6065889764095</v>
      </c>
      <c r="D179" s="71">
        <v>44871.976813342444</v>
      </c>
      <c r="E179" s="71">
        <v>42697.606945078471</v>
      </c>
      <c r="F179" s="71">
        <v>20479.310786782855</v>
      </c>
      <c r="G179" s="71">
        <v>36925.092384106036</v>
      </c>
      <c r="H179" s="71">
        <v>80087.493685655441</v>
      </c>
      <c r="I179" s="101"/>
      <c r="J179" s="113"/>
      <c r="L179" s="108"/>
      <c r="M179" s="108"/>
      <c r="N179" s="108"/>
      <c r="O179" s="108"/>
      <c r="P179" s="108"/>
      <c r="Q179" s="108"/>
      <c r="S179" s="103"/>
      <c r="T179" s="103"/>
      <c r="U179" s="103"/>
      <c r="V179" s="103"/>
      <c r="W179" s="103"/>
      <c r="X179" s="103"/>
    </row>
    <row r="180" spans="1:25" x14ac:dyDescent="0.25">
      <c r="A180" s="95" t="s">
        <v>32</v>
      </c>
      <c r="B180" s="80"/>
      <c r="C180" s="71">
        <v>4079.6065889764095</v>
      </c>
      <c r="D180" s="71">
        <v>44871.976813342444</v>
      </c>
      <c r="E180" s="71">
        <v>42697.606945078471</v>
      </c>
      <c r="F180" s="71">
        <v>20479.310786782855</v>
      </c>
      <c r="G180" s="71">
        <v>36925.092384106036</v>
      </c>
      <c r="H180" s="71">
        <v>80087.493685655441</v>
      </c>
      <c r="I180" s="101"/>
      <c r="J180" s="113"/>
      <c r="L180" s="108"/>
      <c r="M180" s="108"/>
      <c r="N180" s="108"/>
      <c r="O180" s="108"/>
      <c r="P180" s="108"/>
      <c r="Q180" s="108"/>
      <c r="S180" s="103"/>
      <c r="T180" s="103"/>
      <c r="U180" s="103"/>
      <c r="V180" s="103"/>
      <c r="W180" s="103"/>
      <c r="X180" s="103"/>
    </row>
    <row r="181" spans="1:25" x14ac:dyDescent="0.25">
      <c r="A181" s="95" t="s">
        <v>33</v>
      </c>
      <c r="B181" s="80"/>
      <c r="C181" s="117">
        <v>17905.914867928779</v>
      </c>
      <c r="D181" s="117">
        <v>203469.72496362193</v>
      </c>
      <c r="E181" s="117">
        <v>195250.48393281861</v>
      </c>
      <c r="F181" s="117">
        <v>92881.89962157479</v>
      </c>
      <c r="G181" s="117">
        <v>164813.25178900248</v>
      </c>
      <c r="H181" s="117">
        <v>357466.41131345235</v>
      </c>
      <c r="I181" s="101"/>
      <c r="J181" s="113"/>
      <c r="L181" s="109"/>
      <c r="M181" s="109"/>
      <c r="N181" s="109"/>
      <c r="O181" s="109"/>
      <c r="P181" s="109"/>
      <c r="Q181" s="109"/>
      <c r="S181" s="103"/>
      <c r="T181" s="103"/>
      <c r="U181" s="103"/>
      <c r="V181" s="103"/>
      <c r="W181" s="103"/>
      <c r="X181" s="103"/>
    </row>
    <row r="182" spans="1:25" x14ac:dyDescent="0.25">
      <c r="A182" s="105" t="s">
        <v>185</v>
      </c>
      <c r="B182" s="80"/>
      <c r="C182" s="71">
        <v>4079.6065889764095</v>
      </c>
      <c r="D182" s="71">
        <v>44871.976813342444</v>
      </c>
      <c r="E182" s="71">
        <v>42697.606945078471</v>
      </c>
      <c r="F182" s="71">
        <v>20479.310786782855</v>
      </c>
      <c r="G182" s="71">
        <v>36925.092384106036</v>
      </c>
      <c r="H182" s="71">
        <v>80087.493685655441</v>
      </c>
      <c r="I182" s="101"/>
      <c r="J182" s="113"/>
      <c r="L182" s="108"/>
      <c r="M182" s="108"/>
      <c r="N182" s="108"/>
      <c r="O182" s="108"/>
      <c r="P182" s="108"/>
      <c r="Q182" s="108"/>
      <c r="S182" s="103"/>
      <c r="T182" s="103"/>
      <c r="U182" s="103"/>
      <c r="V182" s="103"/>
      <c r="W182" s="103"/>
      <c r="X182" s="103"/>
    </row>
    <row r="183" spans="1:25" x14ac:dyDescent="0.25">
      <c r="A183" s="105" t="s">
        <v>186</v>
      </c>
      <c r="B183" s="80"/>
      <c r="C183" s="71">
        <v>4116.8286987916254</v>
      </c>
      <c r="D183" s="71">
        <v>46056.553293402503</v>
      </c>
      <c r="E183" s="71">
        <v>44020.787807708046</v>
      </c>
      <c r="F183" s="71">
        <v>21022.241564541062</v>
      </c>
      <c r="G183" s="71">
        <v>37700.123610846022</v>
      </c>
      <c r="H183" s="71">
        <v>81768.47278333921</v>
      </c>
      <c r="I183" s="101"/>
      <c r="J183" s="113"/>
      <c r="L183" s="108"/>
      <c r="M183" s="108"/>
      <c r="N183" s="108"/>
      <c r="O183" s="108"/>
      <c r="P183" s="108"/>
      <c r="Q183" s="108"/>
      <c r="S183" s="103"/>
      <c r="T183" s="103"/>
      <c r="U183" s="103"/>
      <c r="V183" s="103"/>
      <c r="W183" s="103"/>
      <c r="X183" s="103"/>
    </row>
    <row r="184" spans="1:25" x14ac:dyDescent="0.25">
      <c r="A184" s="105" t="s">
        <v>187</v>
      </c>
      <c r="B184" s="80"/>
      <c r="C184" s="71">
        <v>4171.4151431928831</v>
      </c>
      <c r="D184" s="71">
        <v>47464.711786435349</v>
      </c>
      <c r="E184" s="71">
        <v>45563.793005561856</v>
      </c>
      <c r="F184" s="71">
        <v>21667.330183882466</v>
      </c>
      <c r="G184" s="71">
        <v>38494.339548247859</v>
      </c>
      <c r="H184" s="71">
        <v>83491.061943308247</v>
      </c>
      <c r="I184" s="101"/>
      <c r="J184" s="113"/>
      <c r="L184" s="108"/>
      <c r="M184" s="108"/>
      <c r="N184" s="108"/>
      <c r="O184" s="108"/>
      <c r="P184" s="108"/>
      <c r="Q184" s="108"/>
      <c r="S184" s="103"/>
      <c r="T184" s="103"/>
      <c r="U184" s="103"/>
      <c r="V184" s="103"/>
      <c r="W184" s="103"/>
      <c r="X184" s="103"/>
    </row>
    <row r="185" spans="1:25" x14ac:dyDescent="0.25">
      <c r="A185" s="105" t="s">
        <v>188</v>
      </c>
      <c r="B185" s="80"/>
      <c r="C185" s="71">
        <v>4232.2223903347649</v>
      </c>
      <c r="D185" s="71">
        <v>48978.153702960662</v>
      </c>
      <c r="E185" s="71">
        <v>47215.290038289255</v>
      </c>
      <c r="F185" s="71">
        <v>22360.603099641565</v>
      </c>
      <c r="G185" s="71">
        <v>39284.756653638542</v>
      </c>
      <c r="H185" s="71">
        <v>85205.411748544167</v>
      </c>
      <c r="I185" s="101"/>
      <c r="J185" s="113"/>
      <c r="L185" s="108"/>
      <c r="M185" s="108"/>
      <c r="N185" s="108"/>
      <c r="O185" s="108"/>
      <c r="P185" s="108"/>
      <c r="Q185" s="108"/>
      <c r="S185" s="103"/>
      <c r="T185" s="103"/>
      <c r="U185" s="103"/>
      <c r="V185" s="103"/>
      <c r="W185" s="103"/>
      <c r="X185" s="103"/>
    </row>
    <row r="186" spans="1:25" x14ac:dyDescent="0.25">
      <c r="A186" s="105" t="s">
        <v>189</v>
      </c>
      <c r="B186" s="80"/>
      <c r="C186" s="71">
        <v>4292.0291663780072</v>
      </c>
      <c r="D186" s="71">
        <v>50516.282331098497</v>
      </c>
      <c r="E186" s="71">
        <v>48898.444177838239</v>
      </c>
      <c r="F186" s="71">
        <v>23065.276688879479</v>
      </c>
      <c r="G186" s="71">
        <v>40070.451786711317</v>
      </c>
      <c r="H186" s="71">
        <v>86909.519983515056</v>
      </c>
      <c r="I186" s="101"/>
      <c r="J186" s="113"/>
      <c r="L186" s="108"/>
      <c r="M186" s="108"/>
      <c r="N186" s="108"/>
      <c r="O186" s="108"/>
      <c r="P186" s="108"/>
      <c r="Q186" s="108"/>
      <c r="S186" s="103"/>
      <c r="T186" s="103"/>
      <c r="U186" s="103"/>
      <c r="V186" s="103"/>
      <c r="W186" s="103"/>
      <c r="X186" s="103"/>
    </row>
    <row r="187" spans="1:25" x14ac:dyDescent="0.25">
      <c r="A187" s="105" t="s">
        <v>190</v>
      </c>
      <c r="B187" s="80"/>
      <c r="C187" s="71">
        <v>4079.6065889764095</v>
      </c>
      <c r="D187" s="71">
        <v>44871.976813342444</v>
      </c>
      <c r="E187" s="71">
        <v>42697.606945078471</v>
      </c>
      <c r="F187" s="71">
        <v>20479.310786782855</v>
      </c>
      <c r="G187" s="71">
        <v>36925.092384106036</v>
      </c>
      <c r="H187" s="71">
        <v>80087.493685655441</v>
      </c>
      <c r="I187" s="101"/>
      <c r="J187" s="113"/>
      <c r="L187" s="108"/>
      <c r="M187" s="108"/>
      <c r="N187" s="108"/>
      <c r="O187" s="108"/>
      <c r="P187" s="108"/>
      <c r="Q187" s="108"/>
      <c r="S187" s="103"/>
      <c r="T187" s="103"/>
      <c r="U187" s="103"/>
      <c r="V187" s="103"/>
      <c r="W187" s="103"/>
      <c r="X187" s="103"/>
    </row>
    <row r="188" spans="1:25" x14ac:dyDescent="0.25">
      <c r="A188" s="105" t="s">
        <v>191</v>
      </c>
      <c r="B188" s="80"/>
      <c r="C188" s="71">
        <v>4116.8286987916254</v>
      </c>
      <c r="D188" s="71">
        <v>46056.553293402503</v>
      </c>
      <c r="E188" s="71">
        <v>44020.787807708046</v>
      </c>
      <c r="F188" s="71">
        <v>21022.241564541062</v>
      </c>
      <c r="G188" s="71">
        <v>37700.123610846022</v>
      </c>
      <c r="H188" s="71">
        <v>81768.47278333921</v>
      </c>
      <c r="I188" s="101"/>
      <c r="J188" s="113"/>
      <c r="L188" s="108"/>
      <c r="M188" s="108"/>
      <c r="N188" s="108"/>
      <c r="O188" s="108"/>
      <c r="P188" s="108"/>
      <c r="Q188" s="108"/>
      <c r="S188" s="103"/>
      <c r="T188" s="103"/>
      <c r="U188" s="103"/>
      <c r="V188" s="103"/>
      <c r="W188" s="103"/>
      <c r="X188" s="103"/>
    </row>
    <row r="189" spans="1:25" x14ac:dyDescent="0.25">
      <c r="A189" s="105" t="s">
        <v>192</v>
      </c>
      <c r="B189" s="80"/>
      <c r="C189" s="71">
        <v>4171.4151431928831</v>
      </c>
      <c r="D189" s="71">
        <v>47464.711786435349</v>
      </c>
      <c r="E189" s="71">
        <v>45563.793005561856</v>
      </c>
      <c r="F189" s="71">
        <v>21667.330183882466</v>
      </c>
      <c r="G189" s="71">
        <v>38494.339548247859</v>
      </c>
      <c r="H189" s="71">
        <v>83491.061943308247</v>
      </c>
      <c r="I189" s="101"/>
      <c r="J189" s="113"/>
      <c r="L189" s="108"/>
      <c r="M189" s="108"/>
      <c r="N189" s="108"/>
      <c r="O189" s="108"/>
      <c r="P189" s="108"/>
      <c r="Q189" s="108"/>
      <c r="S189" s="103"/>
      <c r="T189" s="103"/>
      <c r="U189" s="103"/>
      <c r="V189" s="103"/>
      <c r="W189" s="103"/>
      <c r="X189" s="103"/>
    </row>
    <row r="190" spans="1:25" x14ac:dyDescent="0.25">
      <c r="A190" s="105" t="s">
        <v>193</v>
      </c>
      <c r="B190" s="80"/>
      <c r="C190" s="71">
        <v>4232.2223903347649</v>
      </c>
      <c r="D190" s="71">
        <v>48978.153702960662</v>
      </c>
      <c r="E190" s="71">
        <v>47215.290038289255</v>
      </c>
      <c r="F190" s="71">
        <v>22360.603099641565</v>
      </c>
      <c r="G190" s="71">
        <v>39284.756653638542</v>
      </c>
      <c r="H190" s="71">
        <v>85205.411748544167</v>
      </c>
      <c r="I190" s="101"/>
      <c r="J190" s="113"/>
      <c r="L190" s="108"/>
      <c r="M190" s="108"/>
      <c r="N190" s="108"/>
      <c r="O190" s="108"/>
      <c r="P190" s="108"/>
      <c r="Q190" s="108"/>
      <c r="S190" s="103"/>
      <c r="T190" s="103"/>
      <c r="U190" s="103"/>
      <c r="V190" s="103"/>
      <c r="W190" s="103"/>
      <c r="X190" s="103"/>
    </row>
    <row r="191" spans="1:25" x14ac:dyDescent="0.25">
      <c r="A191" s="105" t="s">
        <v>194</v>
      </c>
      <c r="B191" s="80"/>
      <c r="C191" s="71">
        <v>4292.0291663780072</v>
      </c>
      <c r="D191" s="71">
        <v>50516.282331098497</v>
      </c>
      <c r="E191" s="71">
        <v>48898.444177838239</v>
      </c>
      <c r="F191" s="71">
        <v>23065.276688879479</v>
      </c>
      <c r="G191" s="71">
        <v>40070.451786711317</v>
      </c>
      <c r="H191" s="71">
        <v>86909.519983515056</v>
      </c>
      <c r="I191" s="101"/>
      <c r="J191" s="113"/>
      <c r="L191" s="108"/>
      <c r="M191" s="108"/>
      <c r="N191" s="108"/>
      <c r="O191" s="108"/>
      <c r="P191" s="108"/>
      <c r="Q191" s="108"/>
      <c r="S191" s="103"/>
      <c r="T191" s="103"/>
      <c r="U191" s="103"/>
      <c r="V191" s="103"/>
      <c r="W191" s="103"/>
      <c r="X191" s="103"/>
    </row>
    <row r="192" spans="1:25" x14ac:dyDescent="0.25">
      <c r="A192" s="95" t="s">
        <v>34</v>
      </c>
      <c r="B192" s="80"/>
      <c r="C192" s="71">
        <v>3032.9149158370979</v>
      </c>
      <c r="D192" s="71">
        <v>45268.416363792887</v>
      </c>
      <c r="E192" s="71">
        <v>32059.160965090858</v>
      </c>
      <c r="F192" s="71">
        <v>15567.84736742247</v>
      </c>
      <c r="G192" s="71">
        <v>9683.6441057057673</v>
      </c>
      <c r="H192" s="71">
        <v>61261.100352560774</v>
      </c>
      <c r="I192" s="101"/>
      <c r="J192" s="113"/>
      <c r="L192" s="108"/>
      <c r="M192" s="108"/>
      <c r="N192" s="108"/>
      <c r="O192" s="108"/>
      <c r="P192" s="108"/>
      <c r="Q192" s="108"/>
      <c r="S192" s="103"/>
      <c r="T192" s="103"/>
      <c r="U192" s="103"/>
      <c r="V192" s="103"/>
      <c r="W192" s="103"/>
      <c r="X192" s="103"/>
    </row>
    <row r="193" spans="1:24" x14ac:dyDescent="0.25">
      <c r="A193" s="95" t="s">
        <v>35</v>
      </c>
      <c r="B193" s="80"/>
      <c r="C193" s="71">
        <v>4044.630566697901</v>
      </c>
      <c r="D193" s="71">
        <v>45601.355824854269</v>
      </c>
      <c r="E193" s="71">
        <v>42846.602284757151</v>
      </c>
      <c r="F193" s="71">
        <v>20766.501800434056</v>
      </c>
      <c r="G193" s="71">
        <v>37179.620939088541</v>
      </c>
      <c r="H193" s="71">
        <v>80841.327195043239</v>
      </c>
      <c r="I193" s="101"/>
      <c r="J193" s="113"/>
      <c r="L193" s="108"/>
      <c r="M193" s="108"/>
      <c r="N193" s="108"/>
      <c r="O193" s="108"/>
      <c r="P193" s="108"/>
      <c r="Q193" s="108"/>
      <c r="S193" s="103"/>
      <c r="T193" s="103"/>
      <c r="U193" s="103"/>
      <c r="V193" s="103"/>
      <c r="W193" s="103"/>
      <c r="X193" s="103"/>
    </row>
    <row r="194" spans="1:24" x14ac:dyDescent="0.25">
      <c r="A194" s="95" t="s">
        <v>36</v>
      </c>
      <c r="B194" s="80"/>
      <c r="C194" s="71">
        <v>4135.2951205710369</v>
      </c>
      <c r="D194" s="71">
        <v>47352.358974698574</v>
      </c>
      <c r="E194" s="71">
        <v>44688.450504826564</v>
      </c>
      <c r="F194" s="71">
        <v>21422.018538197794</v>
      </c>
      <c r="G194" s="71">
        <v>37619.6835055189</v>
      </c>
      <c r="H194" s="71">
        <v>82600.485152077366</v>
      </c>
      <c r="I194" s="101"/>
      <c r="J194" s="113"/>
      <c r="L194" s="108"/>
      <c r="M194" s="108"/>
      <c r="N194" s="108"/>
      <c r="O194" s="108"/>
      <c r="P194" s="108"/>
      <c r="Q194" s="108"/>
      <c r="S194" s="103"/>
      <c r="T194" s="103"/>
      <c r="U194" s="103"/>
      <c r="V194" s="103"/>
      <c r="W194" s="103"/>
      <c r="X194" s="103"/>
    </row>
    <row r="195" spans="1:24" x14ac:dyDescent="0.25">
      <c r="A195" s="95" t="s">
        <v>37</v>
      </c>
      <c r="B195" s="80"/>
      <c r="C195" s="71">
        <v>4237.7434016816032</v>
      </c>
      <c r="D195" s="71">
        <v>48980.846600794401</v>
      </c>
      <c r="E195" s="71">
        <v>46929.370705963258</v>
      </c>
      <c r="F195" s="71">
        <v>22084.051497923308</v>
      </c>
      <c r="G195" s="71">
        <v>38505.93465998907</v>
      </c>
      <c r="H195" s="71">
        <v>84133.037484234403</v>
      </c>
      <c r="I195" s="101"/>
      <c r="J195" s="113"/>
      <c r="L195" s="108"/>
      <c r="M195" s="108"/>
      <c r="N195" s="108"/>
      <c r="O195" s="108"/>
      <c r="P195" s="108"/>
      <c r="Q195" s="108"/>
      <c r="S195" s="103"/>
      <c r="T195" s="103"/>
      <c r="U195" s="103"/>
      <c r="V195" s="103"/>
      <c r="W195" s="103"/>
      <c r="X195" s="103"/>
    </row>
    <row r="196" spans="1:24" x14ac:dyDescent="0.25">
      <c r="A196" s="95" t="s">
        <v>38</v>
      </c>
      <c r="B196" s="80"/>
      <c r="C196" s="71">
        <v>4344.6602252201646</v>
      </c>
      <c r="D196" s="71">
        <v>50701.608687089909</v>
      </c>
      <c r="E196" s="71">
        <v>49301.109948023826</v>
      </c>
      <c r="F196" s="71">
        <v>22827.955631842789</v>
      </c>
      <c r="G196" s="71">
        <v>39391.358174343164</v>
      </c>
      <c r="H196" s="71">
        <v>86275.744960948141</v>
      </c>
      <c r="I196" s="101"/>
      <c r="J196" s="113"/>
      <c r="L196" s="108"/>
      <c r="M196" s="108"/>
      <c r="N196" s="108"/>
      <c r="O196" s="108"/>
      <c r="P196" s="108"/>
      <c r="Q196" s="108"/>
      <c r="S196" s="103"/>
      <c r="T196" s="103"/>
      <c r="U196" s="103"/>
      <c r="V196" s="103"/>
      <c r="W196" s="103"/>
      <c r="X196" s="103"/>
    </row>
    <row r="197" spans="1:24" x14ac:dyDescent="0.25">
      <c r="A197" s="95" t="s">
        <v>39</v>
      </c>
      <c r="B197" s="80"/>
      <c r="C197" s="71">
        <v>1117.1599740340098</v>
      </c>
      <c r="D197" s="71">
        <v>0</v>
      </c>
      <c r="E197" s="71">
        <v>12753.091772008383</v>
      </c>
      <c r="F197" s="71">
        <v>5895.6086510375317</v>
      </c>
      <c r="G197" s="71">
        <v>30031.521752208035</v>
      </c>
      <c r="H197" s="71">
        <v>22187.370702605505</v>
      </c>
      <c r="I197" s="101"/>
      <c r="J197" s="113"/>
      <c r="L197" s="108"/>
      <c r="M197" s="108"/>
      <c r="N197" s="108"/>
      <c r="O197" s="108"/>
      <c r="P197" s="108"/>
      <c r="Q197" s="108"/>
      <c r="S197" s="103"/>
      <c r="T197" s="103"/>
      <c r="U197" s="103"/>
      <c r="V197" s="103"/>
      <c r="W197" s="103"/>
      <c r="X197" s="103"/>
    </row>
    <row r="198" spans="1:24" x14ac:dyDescent="0.25">
      <c r="A198" s="95" t="s">
        <v>40</v>
      </c>
      <c r="B198" s="64"/>
      <c r="C198" s="118">
        <v>0.98657749698492248</v>
      </c>
      <c r="D198" s="118">
        <v>1.023075360996673</v>
      </c>
      <c r="E198" s="118">
        <v>1.033147147102027</v>
      </c>
      <c r="F198" s="118">
        <v>1.0225030545338731</v>
      </c>
      <c r="G198" s="118" t="e">
        <v>#N/A</v>
      </c>
      <c r="H198" s="118" t="e">
        <v>#N/A</v>
      </c>
      <c r="I198" s="101"/>
      <c r="J198" s="113"/>
      <c r="L198" s="110"/>
      <c r="M198" s="110"/>
      <c r="N198" s="110"/>
      <c r="O198" s="110"/>
      <c r="P198" s="110"/>
      <c r="Q198" s="110"/>
      <c r="S198" s="103"/>
      <c r="T198" s="103"/>
      <c r="U198" s="103"/>
      <c r="V198" s="103"/>
      <c r="W198" s="103"/>
      <c r="X198" s="103"/>
    </row>
    <row r="199" spans="1:24" x14ac:dyDescent="0.25">
      <c r="A199" s="95" t="s">
        <v>41</v>
      </c>
      <c r="B199" s="80"/>
      <c r="C199" s="71">
        <v>4135.1101169893773</v>
      </c>
      <c r="D199" s="71">
        <v>43859.89392768532</v>
      </c>
      <c r="E199" s="71">
        <v>41327.711221818754</v>
      </c>
      <c r="F199" s="71">
        <v>20028.605974305599</v>
      </c>
      <c r="G199" s="71" t="e">
        <v>#N/A</v>
      </c>
      <c r="H199" s="71" t="e">
        <v>#N/A</v>
      </c>
      <c r="I199" s="101"/>
      <c r="J199" s="113"/>
      <c r="L199" s="108"/>
      <c r="M199" s="108"/>
      <c r="N199" s="108"/>
      <c r="O199" s="108"/>
      <c r="P199" s="108"/>
      <c r="Q199" s="108"/>
      <c r="S199" s="103"/>
      <c r="T199" s="103"/>
      <c r="U199" s="103"/>
      <c r="V199" s="103"/>
      <c r="W199" s="103"/>
      <c r="X199" s="103"/>
    </row>
    <row r="200" spans="1:24" s="103" customFormat="1" x14ac:dyDescent="0.25">
      <c r="A200" s="88" t="s">
        <v>173</v>
      </c>
      <c r="B200" s="101"/>
      <c r="C200" s="101"/>
      <c r="D200" s="101"/>
      <c r="E200" s="101"/>
      <c r="F200" s="101"/>
      <c r="G200" s="101"/>
      <c r="H200" s="101"/>
      <c r="I200" s="101"/>
      <c r="J200" s="101"/>
    </row>
    <row r="201" spans="1:24" s="103" customFormat="1" x14ac:dyDescent="0.25">
      <c r="A201" s="101"/>
      <c r="B201" s="101"/>
      <c r="C201" s="101"/>
      <c r="D201" s="101"/>
      <c r="E201" s="101"/>
      <c r="F201" s="101"/>
      <c r="G201" s="101"/>
      <c r="H201" s="101"/>
      <c r="I201" s="101"/>
      <c r="J201" s="101"/>
    </row>
    <row r="202" spans="1:24" s="103" customFormat="1" ht="23.25" x14ac:dyDescent="0.35">
      <c r="A202" s="15" t="s">
        <v>121</v>
      </c>
      <c r="B202" s="101"/>
      <c r="C202" s="101"/>
      <c r="D202" s="101"/>
      <c r="E202" s="101"/>
      <c r="F202" s="101"/>
      <c r="G202" s="101"/>
      <c r="H202" s="101"/>
      <c r="I202" s="101"/>
      <c r="J202" s="101"/>
    </row>
    <row r="203" spans="1:24" s="103" customFormat="1" ht="26.25" x14ac:dyDescent="0.25">
      <c r="A203" s="99"/>
      <c r="B203" s="99"/>
      <c r="C203" s="99" t="s">
        <v>11</v>
      </c>
      <c r="D203" s="99" t="s">
        <v>4</v>
      </c>
      <c r="E203" s="99" t="s">
        <v>5</v>
      </c>
      <c r="F203" s="99" t="s">
        <v>27</v>
      </c>
      <c r="G203" s="99" t="s">
        <v>28</v>
      </c>
      <c r="H203" s="99" t="s">
        <v>29</v>
      </c>
      <c r="I203" s="101"/>
      <c r="J203" s="113"/>
    </row>
    <row r="204" spans="1:24" s="103" customFormat="1" x14ac:dyDescent="0.25">
      <c r="A204" s="92" t="s">
        <v>26</v>
      </c>
      <c r="B204" s="99"/>
      <c r="C204" s="99">
        <v>1</v>
      </c>
      <c r="D204" s="99">
        <v>2</v>
      </c>
      <c r="E204" s="99">
        <v>3</v>
      </c>
      <c r="F204" s="99">
        <v>4</v>
      </c>
      <c r="G204" s="99">
        <v>5</v>
      </c>
      <c r="H204" s="99">
        <v>6</v>
      </c>
      <c r="I204" s="101"/>
      <c r="J204" s="113"/>
    </row>
    <row r="205" spans="1:24" s="103" customFormat="1" x14ac:dyDescent="0.25">
      <c r="A205" s="95" t="s">
        <v>30</v>
      </c>
      <c r="B205" s="80"/>
      <c r="C205" s="71">
        <v>17807.526561712293</v>
      </c>
      <c r="D205" s="71">
        <v>202110.66834132749</v>
      </c>
      <c r="E205" s="71">
        <v>195093.83877758795</v>
      </c>
      <c r="F205" s="71">
        <v>97160.786348026304</v>
      </c>
      <c r="G205" s="71">
        <v>164594.94984423992</v>
      </c>
      <c r="H205" s="71">
        <v>351153.20372828795</v>
      </c>
      <c r="I205" s="104"/>
      <c r="J205" s="113"/>
      <c r="L205" s="108"/>
      <c r="M205" s="108"/>
      <c r="N205" s="108"/>
      <c r="O205" s="108"/>
      <c r="P205" s="108"/>
      <c r="Q205" s="108"/>
    </row>
    <row r="206" spans="1:24" s="103" customFormat="1" x14ac:dyDescent="0.25">
      <c r="A206" s="95" t="s">
        <v>31</v>
      </c>
      <c r="B206" s="80"/>
      <c r="C206" s="71">
        <v>4057.190220682493</v>
      </c>
      <c r="D206" s="71">
        <v>44572.258723810854</v>
      </c>
      <c r="E206" s="71">
        <v>42663.351597111236</v>
      </c>
      <c r="F206" s="71">
        <v>21422.752420184654</v>
      </c>
      <c r="G206" s="71">
        <v>36876.18357737788</v>
      </c>
      <c r="H206" s="71">
        <v>78673.069961884277</v>
      </c>
      <c r="I206" s="101"/>
      <c r="J206" s="113"/>
      <c r="L206" s="108"/>
      <c r="M206" s="108"/>
      <c r="N206" s="108"/>
      <c r="O206" s="108"/>
      <c r="P206" s="108"/>
      <c r="Q206" s="108"/>
    </row>
    <row r="207" spans="1:24" s="103" customFormat="1" x14ac:dyDescent="0.25">
      <c r="A207" s="95" t="s">
        <v>32</v>
      </c>
      <c r="B207" s="80"/>
      <c r="C207" s="71">
        <v>4057.190220682493</v>
      </c>
      <c r="D207" s="71">
        <v>44572.258723810854</v>
      </c>
      <c r="E207" s="71">
        <v>42663.351597111236</v>
      </c>
      <c r="F207" s="71">
        <v>21422.752420184654</v>
      </c>
      <c r="G207" s="71">
        <v>36876.18357737788</v>
      </c>
      <c r="H207" s="71">
        <v>78673.069961884277</v>
      </c>
      <c r="I207" s="101"/>
      <c r="J207" s="113"/>
      <c r="L207" s="108"/>
      <c r="M207" s="108"/>
      <c r="N207" s="108"/>
      <c r="O207" s="108"/>
      <c r="P207" s="108"/>
      <c r="Q207" s="108"/>
    </row>
    <row r="208" spans="1:24" s="103" customFormat="1" x14ac:dyDescent="0.25">
      <c r="A208" s="95" t="s">
        <v>33</v>
      </c>
      <c r="B208" s="80"/>
      <c r="C208" s="117">
        <v>17807.526561712293</v>
      </c>
      <c r="D208" s="117">
        <v>202110.66834132749</v>
      </c>
      <c r="E208" s="117">
        <v>195093.83877758795</v>
      </c>
      <c r="F208" s="117">
        <v>97160.786348026304</v>
      </c>
      <c r="G208" s="117">
        <v>164594.94984423992</v>
      </c>
      <c r="H208" s="117">
        <v>351153.20372828795</v>
      </c>
      <c r="I208" s="101"/>
      <c r="J208" s="113"/>
      <c r="L208" s="109"/>
      <c r="M208" s="109"/>
      <c r="N208" s="109"/>
      <c r="O208" s="109"/>
      <c r="P208" s="109"/>
      <c r="Q208" s="109"/>
    </row>
    <row r="209" spans="1:17" s="103" customFormat="1" x14ac:dyDescent="0.25">
      <c r="A209" s="105" t="s">
        <v>185</v>
      </c>
      <c r="B209" s="80"/>
      <c r="C209" s="71">
        <v>4057.190220682493</v>
      </c>
      <c r="D209" s="71">
        <v>44572.258723810854</v>
      </c>
      <c r="E209" s="71">
        <v>42663.351597111236</v>
      </c>
      <c r="F209" s="71">
        <v>21422.752420184654</v>
      </c>
      <c r="G209" s="71">
        <v>36876.18357737788</v>
      </c>
      <c r="H209" s="71">
        <v>78673.069961884277</v>
      </c>
      <c r="I209" s="101"/>
      <c r="J209" s="113"/>
      <c r="L209" s="108"/>
      <c r="M209" s="108"/>
      <c r="N209" s="108"/>
      <c r="O209" s="108"/>
      <c r="P209" s="108"/>
      <c r="Q209" s="108"/>
    </row>
    <row r="210" spans="1:17" s="103" customFormat="1" x14ac:dyDescent="0.25">
      <c r="A210" s="105" t="s">
        <v>186</v>
      </c>
      <c r="B210" s="80"/>
      <c r="C210" s="71">
        <v>4094.2078047660975</v>
      </c>
      <c r="D210" s="71">
        <v>45748.922938249438</v>
      </c>
      <c r="E210" s="71">
        <v>43985.47090092954</v>
      </c>
      <c r="F210" s="71">
        <v>21990.694952738966</v>
      </c>
      <c r="G210" s="71">
        <v>37650.188243315177</v>
      </c>
      <c r="H210" s="71">
        <v>80324.361319254196</v>
      </c>
      <c r="I210" s="101"/>
      <c r="J210" s="113"/>
      <c r="L210" s="108"/>
      <c r="M210" s="108"/>
      <c r="N210" s="108"/>
      <c r="O210" s="108"/>
      <c r="P210" s="108"/>
      <c r="Q210" s="108"/>
    </row>
    <row r="211" spans="1:17" s="103" customFormat="1" x14ac:dyDescent="0.25">
      <c r="A211" s="105" t="s">
        <v>187</v>
      </c>
      <c r="B211" s="80"/>
      <c r="C211" s="71">
        <v>4148.494310971143</v>
      </c>
      <c r="D211" s="71">
        <v>47147.675770928938</v>
      </c>
      <c r="E211" s="71">
        <v>45527.238179758155</v>
      </c>
      <c r="F211" s="71">
        <v>22665.501538034237</v>
      </c>
      <c r="G211" s="71">
        <v>38443.352208974371</v>
      </c>
      <c r="H211" s="71">
        <v>82016.527864379823</v>
      </c>
      <c r="I211" s="101"/>
      <c r="J211" s="113"/>
      <c r="L211" s="108"/>
      <c r="M211" s="108"/>
      <c r="N211" s="108"/>
      <c r="O211" s="108"/>
      <c r="P211" s="108"/>
      <c r="Q211" s="108"/>
    </row>
    <row r="212" spans="1:17" s="103" customFormat="1" x14ac:dyDescent="0.25">
      <c r="A212" s="105" t="s">
        <v>188</v>
      </c>
      <c r="B212" s="80"/>
      <c r="C212" s="71">
        <v>4208.9674382372123</v>
      </c>
      <c r="D212" s="71">
        <v>48651.008796514929</v>
      </c>
      <c r="E212" s="71">
        <v>47177.410252854999</v>
      </c>
      <c r="F212" s="71">
        <v>23390.712175665267</v>
      </c>
      <c r="G212" s="71">
        <v>39232.722374331977</v>
      </c>
      <c r="H212" s="71">
        <v>83700.600569861766</v>
      </c>
      <c r="I212" s="101"/>
      <c r="J212" s="113"/>
      <c r="L212" s="108"/>
      <c r="M212" s="108"/>
      <c r="N212" s="108"/>
      <c r="O212" s="108"/>
      <c r="P212" s="108"/>
      <c r="Q212" s="108"/>
    </row>
    <row r="213" spans="1:17" s="103" customFormat="1" x14ac:dyDescent="0.25">
      <c r="A213" s="105" t="s">
        <v>189</v>
      </c>
      <c r="B213" s="80"/>
      <c r="C213" s="71">
        <v>4268.4455917309479</v>
      </c>
      <c r="D213" s="71">
        <v>50178.863641177675</v>
      </c>
      <c r="E213" s="71">
        <v>48859.214034975128</v>
      </c>
      <c r="F213" s="71">
        <v>24127.848693415152</v>
      </c>
      <c r="G213" s="71">
        <v>40017.376821818616</v>
      </c>
      <c r="H213" s="71">
        <v>85374.612581258989</v>
      </c>
      <c r="I213" s="101"/>
      <c r="J213" s="113"/>
      <c r="L213" s="108"/>
      <c r="M213" s="108"/>
      <c r="N213" s="108"/>
      <c r="O213" s="108"/>
      <c r="P213" s="108"/>
      <c r="Q213" s="108"/>
    </row>
    <row r="214" spans="1:17" s="103" customFormat="1" x14ac:dyDescent="0.25">
      <c r="A214" s="105" t="s">
        <v>190</v>
      </c>
      <c r="B214" s="80"/>
      <c r="C214" s="71">
        <v>4057.190220682493</v>
      </c>
      <c r="D214" s="71">
        <v>44572.258723810854</v>
      </c>
      <c r="E214" s="71">
        <v>42663.351597111236</v>
      </c>
      <c r="F214" s="71">
        <v>21422.752420184654</v>
      </c>
      <c r="G214" s="71">
        <v>36876.18357737788</v>
      </c>
      <c r="H214" s="71">
        <v>78673.069961884277</v>
      </c>
      <c r="I214" s="101"/>
      <c r="J214" s="113"/>
      <c r="L214" s="108"/>
      <c r="M214" s="108"/>
      <c r="N214" s="108"/>
      <c r="O214" s="108"/>
      <c r="P214" s="108"/>
      <c r="Q214" s="108"/>
    </row>
    <row r="215" spans="1:17" s="103" customFormat="1" x14ac:dyDescent="0.25">
      <c r="A215" s="105" t="s">
        <v>191</v>
      </c>
      <c r="B215" s="80"/>
      <c r="C215" s="71">
        <v>4094.2078047660975</v>
      </c>
      <c r="D215" s="71">
        <v>45748.922938249438</v>
      </c>
      <c r="E215" s="71">
        <v>43985.47090092954</v>
      </c>
      <c r="F215" s="71">
        <v>21990.694952738966</v>
      </c>
      <c r="G215" s="71">
        <v>37650.188243315177</v>
      </c>
      <c r="H215" s="71">
        <v>80324.361319254196</v>
      </c>
      <c r="I215" s="101"/>
      <c r="J215" s="113"/>
      <c r="L215" s="108"/>
      <c r="M215" s="108"/>
      <c r="N215" s="108"/>
      <c r="O215" s="108"/>
      <c r="P215" s="108"/>
      <c r="Q215" s="108"/>
    </row>
    <row r="216" spans="1:17" s="103" customFormat="1" x14ac:dyDescent="0.25">
      <c r="A216" s="105" t="s">
        <v>192</v>
      </c>
      <c r="B216" s="80"/>
      <c r="C216" s="71">
        <v>4148.494310971143</v>
      </c>
      <c r="D216" s="71">
        <v>47147.675770928938</v>
      </c>
      <c r="E216" s="71">
        <v>45527.238179758155</v>
      </c>
      <c r="F216" s="71">
        <v>22665.501538034237</v>
      </c>
      <c r="G216" s="71">
        <v>38443.352208974371</v>
      </c>
      <c r="H216" s="71">
        <v>82016.527864379823</v>
      </c>
      <c r="I216" s="101"/>
      <c r="J216" s="113"/>
      <c r="L216" s="108"/>
      <c r="M216" s="108"/>
      <c r="N216" s="108"/>
      <c r="O216" s="108"/>
      <c r="P216" s="108"/>
      <c r="Q216" s="108"/>
    </row>
    <row r="217" spans="1:17" s="103" customFormat="1" x14ac:dyDescent="0.25">
      <c r="A217" s="105" t="s">
        <v>193</v>
      </c>
      <c r="B217" s="80"/>
      <c r="C217" s="71">
        <v>4208.9674382372123</v>
      </c>
      <c r="D217" s="71">
        <v>48651.008796514929</v>
      </c>
      <c r="E217" s="71">
        <v>47177.410252854999</v>
      </c>
      <c r="F217" s="71">
        <v>23390.712175665267</v>
      </c>
      <c r="G217" s="71">
        <v>39232.722374331977</v>
      </c>
      <c r="H217" s="71">
        <v>83700.600569861766</v>
      </c>
      <c r="I217" s="101"/>
      <c r="J217" s="113"/>
      <c r="L217" s="108"/>
      <c r="M217" s="108"/>
      <c r="N217" s="108"/>
      <c r="O217" s="108"/>
      <c r="P217" s="108"/>
      <c r="Q217" s="108"/>
    </row>
    <row r="218" spans="1:17" s="103" customFormat="1" x14ac:dyDescent="0.25">
      <c r="A218" s="105" t="s">
        <v>194</v>
      </c>
      <c r="B218" s="80"/>
      <c r="C218" s="71">
        <v>4268.4455917309479</v>
      </c>
      <c r="D218" s="71">
        <v>50178.863641177675</v>
      </c>
      <c r="E218" s="71">
        <v>48859.214034975128</v>
      </c>
      <c r="F218" s="71">
        <v>24127.848693415152</v>
      </c>
      <c r="G218" s="71">
        <v>40017.376821818616</v>
      </c>
      <c r="H218" s="71">
        <v>85374.612581258989</v>
      </c>
      <c r="I218" s="101"/>
      <c r="J218" s="113"/>
      <c r="L218" s="108"/>
      <c r="M218" s="108"/>
      <c r="N218" s="108"/>
      <c r="O218" s="108"/>
      <c r="P218" s="108"/>
      <c r="Q218" s="108"/>
    </row>
    <row r="219" spans="1:17" s="103" customFormat="1" x14ac:dyDescent="0.25">
      <c r="A219" s="95" t="s">
        <v>34</v>
      </c>
      <c r="B219" s="80"/>
      <c r="C219" s="71">
        <v>3011.8517146027061</v>
      </c>
      <c r="D219" s="71">
        <v>44889.165418911849</v>
      </c>
      <c r="E219" s="71">
        <v>32337.978986821148</v>
      </c>
      <c r="F219" s="71">
        <v>15967.840078707886</v>
      </c>
      <c r="G219" s="71">
        <v>9438.4446800963451</v>
      </c>
      <c r="H219" s="71">
        <v>59163.74500444196</v>
      </c>
      <c r="I219" s="101"/>
      <c r="J219" s="113"/>
      <c r="L219" s="108"/>
      <c r="M219" s="108"/>
      <c r="N219" s="108"/>
      <c r="O219" s="108"/>
      <c r="P219" s="108"/>
      <c r="Q219" s="108"/>
    </row>
    <row r="220" spans="1:17" s="103" customFormat="1" x14ac:dyDescent="0.25">
      <c r="A220" s="95" t="s">
        <v>35</v>
      </c>
      <c r="B220" s="80"/>
      <c r="C220" s="71">
        <v>4018.9685025220447</v>
      </c>
      <c r="D220" s="71">
        <v>45252.09529844582</v>
      </c>
      <c r="E220" s="71">
        <v>43072.416259169375</v>
      </c>
      <c r="F220" s="71">
        <v>21507.3181935924</v>
      </c>
      <c r="G220" s="71">
        <v>36911.065682023574</v>
      </c>
      <c r="H220" s="71">
        <v>78867.45598756682</v>
      </c>
      <c r="I220" s="101"/>
      <c r="J220" s="113"/>
      <c r="L220" s="108"/>
      <c r="M220" s="108"/>
      <c r="N220" s="108"/>
      <c r="O220" s="108"/>
      <c r="P220" s="108"/>
      <c r="Q220" s="108"/>
    </row>
    <row r="221" spans="1:17" s="103" customFormat="1" x14ac:dyDescent="0.25">
      <c r="A221" s="95" t="s">
        <v>36</v>
      </c>
      <c r="B221" s="80"/>
      <c r="C221" s="71">
        <v>4109.938990001343</v>
      </c>
      <c r="D221" s="71">
        <v>47021.554680644054</v>
      </c>
      <c r="E221" s="71">
        <v>44744.23798073917</v>
      </c>
      <c r="F221" s="71">
        <v>22333.350197407519</v>
      </c>
      <c r="G221" s="71">
        <v>37473.590533333962</v>
      </c>
      <c r="H221" s="71">
        <v>80897.147805555447</v>
      </c>
      <c r="I221" s="101"/>
      <c r="J221" s="113"/>
      <c r="L221" s="108"/>
      <c r="M221" s="108"/>
      <c r="N221" s="108"/>
      <c r="O221" s="108"/>
      <c r="P221" s="108"/>
      <c r="Q221" s="108"/>
    </row>
    <row r="222" spans="1:17" s="103" customFormat="1" x14ac:dyDescent="0.25">
      <c r="A222" s="95" t="s">
        <v>37</v>
      </c>
      <c r="B222" s="80"/>
      <c r="C222" s="71">
        <v>4215.8343629551664</v>
      </c>
      <c r="D222" s="71">
        <v>48697.650990035319</v>
      </c>
      <c r="E222" s="71">
        <v>46707.513154270877</v>
      </c>
      <c r="F222" s="71">
        <v>23248.078451071484</v>
      </c>
      <c r="G222" s="71">
        <v>38492.356041681669</v>
      </c>
      <c r="H222" s="71">
        <v>83372.920616139338</v>
      </c>
      <c r="I222" s="101"/>
      <c r="J222" s="113"/>
      <c r="L222" s="108"/>
      <c r="M222" s="108"/>
      <c r="N222" s="108"/>
      <c r="O222" s="108"/>
      <c r="P222" s="108"/>
      <c r="Q222" s="108"/>
    </row>
    <row r="223" spans="1:17" s="103" customFormat="1" x14ac:dyDescent="0.25">
      <c r="A223" s="95" t="s">
        <v>38</v>
      </c>
      <c r="B223" s="80"/>
      <c r="C223" s="71">
        <v>4328.721547493692</v>
      </c>
      <c r="D223" s="71">
        <v>50484.016137659484</v>
      </c>
      <c r="E223" s="71">
        <v>48768.07285995147</v>
      </c>
      <c r="F223" s="71">
        <v>24323.551875200981</v>
      </c>
      <c r="G223" s="71">
        <v>39630.481163887045</v>
      </c>
      <c r="H223" s="71">
        <v>85869.362724200924</v>
      </c>
      <c r="I223" s="101"/>
      <c r="J223" s="113"/>
      <c r="L223" s="108"/>
      <c r="M223" s="108"/>
      <c r="N223" s="108"/>
      <c r="O223" s="108"/>
      <c r="P223" s="108"/>
      <c r="Q223" s="108"/>
    </row>
    <row r="224" spans="1:17" s="103" customFormat="1" x14ac:dyDescent="0.25">
      <c r="A224" s="95" t="s">
        <v>39</v>
      </c>
      <c r="B224" s="80"/>
      <c r="C224" s="71">
        <v>1114.3965411808847</v>
      </c>
      <c r="D224" s="71">
        <v>0</v>
      </c>
      <c r="E224" s="71">
        <v>12627.913058070488</v>
      </c>
      <c r="F224" s="71">
        <v>6317.5572337325375</v>
      </c>
      <c r="G224" s="71">
        <v>30339.100316595337</v>
      </c>
      <c r="H224" s="71">
        <v>22132.702246957102</v>
      </c>
      <c r="I224" s="101"/>
      <c r="J224" s="113"/>
      <c r="L224" s="108"/>
      <c r="M224" s="108"/>
      <c r="N224" s="108"/>
      <c r="O224" s="108"/>
      <c r="P224" s="108"/>
      <c r="Q224" s="108"/>
    </row>
    <row r="225" spans="1:24" s="103" customFormat="1" x14ac:dyDescent="0.25">
      <c r="A225" s="95" t="s">
        <v>40</v>
      </c>
      <c r="B225" s="64"/>
      <c r="C225" s="118">
        <v>0.98657749698492248</v>
      </c>
      <c r="D225" s="118">
        <v>1.023075360996673</v>
      </c>
      <c r="E225" s="118">
        <v>1.033147147102027</v>
      </c>
      <c r="F225" s="118">
        <v>1.0225030545338731</v>
      </c>
      <c r="G225" s="118" t="e">
        <v>#N/A</v>
      </c>
      <c r="H225" s="118" t="e">
        <v>#N/A</v>
      </c>
      <c r="I225" s="101"/>
      <c r="J225" s="113"/>
      <c r="L225" s="110"/>
      <c r="M225" s="110"/>
      <c r="N225" s="110"/>
      <c r="O225" s="110"/>
      <c r="P225" s="110"/>
      <c r="Q225" s="110"/>
    </row>
    <row r="226" spans="1:24" x14ac:dyDescent="0.25">
      <c r="A226" s="95" t="s">
        <v>41</v>
      </c>
      <c r="B226" s="80"/>
      <c r="C226" s="71">
        <v>4112.3887713653148</v>
      </c>
      <c r="D226" s="71">
        <v>43566.93594926269</v>
      </c>
      <c r="E226" s="71">
        <v>41294.554910964755</v>
      </c>
      <c r="F226" s="71">
        <v>20951.284522030706</v>
      </c>
      <c r="G226" s="71" t="e">
        <v>#N/A</v>
      </c>
      <c r="H226" s="71" t="e">
        <v>#N/A</v>
      </c>
      <c r="I226" s="101"/>
      <c r="J226" s="113"/>
      <c r="L226" s="108"/>
      <c r="M226" s="108"/>
      <c r="N226" s="108"/>
      <c r="O226" s="108"/>
      <c r="P226" s="108"/>
      <c r="Q226" s="108"/>
      <c r="S226" s="103"/>
      <c r="T226" s="103"/>
      <c r="U226" s="103"/>
      <c r="V226" s="103"/>
      <c r="W226" s="103"/>
      <c r="X226" s="103"/>
    </row>
    <row r="227" spans="1:24" x14ac:dyDescent="0.25">
      <c r="A227" s="88" t="s">
        <v>174</v>
      </c>
      <c r="B227" s="101"/>
      <c r="C227" s="101"/>
      <c r="D227" s="101"/>
      <c r="E227" s="101"/>
      <c r="F227" s="101"/>
      <c r="G227" s="101"/>
      <c r="H227" s="101"/>
      <c r="I227" s="101"/>
      <c r="J227" s="101"/>
    </row>
    <row r="228" spans="1:24" x14ac:dyDescent="0.25">
      <c r="A228" s="101"/>
      <c r="B228" s="101"/>
      <c r="C228" s="101"/>
      <c r="D228" s="101"/>
      <c r="E228" s="101"/>
      <c r="F228" s="101"/>
      <c r="G228" s="101"/>
      <c r="H228" s="101"/>
      <c r="I228" s="101"/>
      <c r="J228" s="101"/>
    </row>
    <row r="229" spans="1:24" ht="23.25" x14ac:dyDescent="0.35">
      <c r="A229" s="15" t="s">
        <v>131</v>
      </c>
      <c r="B229" s="101"/>
      <c r="C229" s="101"/>
      <c r="D229" s="101"/>
      <c r="E229" s="101"/>
      <c r="F229" s="101"/>
      <c r="G229" s="101"/>
      <c r="H229" s="101"/>
      <c r="I229" s="101"/>
      <c r="J229" s="101"/>
    </row>
    <row r="230" spans="1:24" ht="26.25" x14ac:dyDescent="0.25">
      <c r="A230" s="99"/>
      <c r="B230" s="99"/>
      <c r="C230" s="99" t="s">
        <v>11</v>
      </c>
      <c r="D230" s="99" t="s">
        <v>4</v>
      </c>
      <c r="E230" s="99" t="s">
        <v>5</v>
      </c>
      <c r="F230" s="99" t="s">
        <v>27</v>
      </c>
      <c r="G230" s="99" t="s">
        <v>28</v>
      </c>
      <c r="H230" s="99" t="s">
        <v>29</v>
      </c>
      <c r="I230" s="101"/>
      <c r="J230" s="113"/>
    </row>
    <row r="231" spans="1:24" x14ac:dyDescent="0.25">
      <c r="A231" s="92" t="s">
        <v>26</v>
      </c>
      <c r="B231" s="99"/>
      <c r="C231" s="99">
        <v>1</v>
      </c>
      <c r="D231" s="99">
        <v>2</v>
      </c>
      <c r="E231" s="99">
        <v>3</v>
      </c>
      <c r="F231" s="99">
        <v>4</v>
      </c>
      <c r="G231" s="99">
        <v>5</v>
      </c>
      <c r="H231" s="99">
        <v>6</v>
      </c>
      <c r="I231" s="101"/>
      <c r="J231" s="113"/>
    </row>
    <row r="232" spans="1:24" x14ac:dyDescent="0.25">
      <c r="A232" s="95" t="s">
        <v>30</v>
      </c>
      <c r="B232" s="80"/>
      <c r="C232" s="71">
        <v>17900.227965469083</v>
      </c>
      <c r="D232" s="71">
        <v>204443.35398352609</v>
      </c>
      <c r="E232" s="71">
        <v>196560.3995822224</v>
      </c>
      <c r="F232" s="71">
        <v>93085.732397148153</v>
      </c>
      <c r="G232" s="71">
        <v>162853.21882274066</v>
      </c>
      <c r="H232" s="71">
        <v>347407.8442737197</v>
      </c>
      <c r="I232" s="104"/>
      <c r="J232" s="113"/>
      <c r="L232" s="108"/>
      <c r="M232" s="108"/>
      <c r="N232" s="108"/>
      <c r="O232" s="108"/>
      <c r="P232" s="108"/>
      <c r="Q232" s="108"/>
      <c r="T232" s="103"/>
      <c r="U232" s="103"/>
      <c r="V232" s="103"/>
      <c r="W232" s="103"/>
      <c r="X232" s="103"/>
    </row>
    <row r="233" spans="1:24" x14ac:dyDescent="0.25">
      <c r="A233" s="95" t="s">
        <v>31</v>
      </c>
      <c r="B233" s="80"/>
      <c r="C233" s="71">
        <v>4091.0210977058582</v>
      </c>
      <c r="D233" s="71">
        <v>45229.569629997626</v>
      </c>
      <c r="E233" s="71">
        <v>43120.842386313197</v>
      </c>
      <c r="F233" s="71">
        <v>20589.299244191025</v>
      </c>
      <c r="G233" s="71">
        <v>36553.847755903829</v>
      </c>
      <c r="H233" s="71">
        <v>77978.768492201314</v>
      </c>
      <c r="I233" s="101"/>
      <c r="J233" s="113"/>
      <c r="L233" s="108"/>
      <c r="M233" s="108"/>
      <c r="N233" s="108"/>
      <c r="O233" s="108"/>
      <c r="P233" s="108"/>
      <c r="Q233" s="108"/>
      <c r="S233" s="103"/>
      <c r="T233" s="103"/>
      <c r="U233" s="103"/>
      <c r="V233" s="103"/>
      <c r="W233" s="103"/>
      <c r="X233" s="103"/>
    </row>
    <row r="234" spans="1:24" x14ac:dyDescent="0.25">
      <c r="A234" s="95" t="s">
        <v>32</v>
      </c>
      <c r="B234" s="80"/>
      <c r="C234" s="71">
        <v>4091.0210977058582</v>
      </c>
      <c r="D234" s="71">
        <v>45229.569629997626</v>
      </c>
      <c r="E234" s="71">
        <v>43120.842386313197</v>
      </c>
      <c r="F234" s="71">
        <v>20589.299244191025</v>
      </c>
      <c r="G234" s="71">
        <v>36553.847755903829</v>
      </c>
      <c r="H234" s="71">
        <v>77978.768492201314</v>
      </c>
      <c r="I234" s="101"/>
      <c r="J234" s="113"/>
      <c r="L234" s="108"/>
      <c r="M234" s="108"/>
      <c r="N234" s="108"/>
      <c r="O234" s="108"/>
      <c r="P234" s="108"/>
      <c r="Q234" s="108"/>
      <c r="S234" s="103"/>
      <c r="T234" s="103"/>
      <c r="U234" s="103"/>
      <c r="V234" s="103"/>
      <c r="W234" s="103"/>
      <c r="X234" s="103"/>
    </row>
    <row r="235" spans="1:24" x14ac:dyDescent="0.25">
      <c r="A235" s="95" t="s">
        <v>33</v>
      </c>
      <c r="B235" s="80"/>
      <c r="C235" s="117">
        <v>17900.227965469083</v>
      </c>
      <c r="D235" s="117">
        <v>204443.35398352609</v>
      </c>
      <c r="E235" s="117">
        <v>196560.3995822224</v>
      </c>
      <c r="F235" s="117">
        <v>93085.732397148153</v>
      </c>
      <c r="G235" s="117">
        <v>162853.21882274066</v>
      </c>
      <c r="H235" s="117">
        <v>347407.8442737197</v>
      </c>
      <c r="I235" s="101"/>
      <c r="J235" s="113"/>
      <c r="L235" s="109"/>
      <c r="M235" s="109"/>
      <c r="N235" s="109"/>
      <c r="O235" s="109"/>
      <c r="P235" s="109"/>
      <c r="Q235" s="109"/>
      <c r="S235" s="103"/>
      <c r="T235" s="103"/>
      <c r="U235" s="103"/>
      <c r="V235" s="103"/>
      <c r="W235" s="103"/>
      <c r="X235" s="103"/>
    </row>
    <row r="236" spans="1:24" x14ac:dyDescent="0.25">
      <c r="A236" s="105" t="s">
        <v>185</v>
      </c>
      <c r="B236" s="80"/>
      <c r="C236" s="71">
        <v>4091.0210977058582</v>
      </c>
      <c r="D236" s="71">
        <v>45229.569629997626</v>
      </c>
      <c r="E236" s="71">
        <v>43120.842386313197</v>
      </c>
      <c r="F236" s="71">
        <v>20589.299244191025</v>
      </c>
      <c r="G236" s="71">
        <v>36553.847755903829</v>
      </c>
      <c r="H236" s="71">
        <v>77978.768492201314</v>
      </c>
      <c r="I236" s="101"/>
      <c r="J236" s="113"/>
      <c r="L236" s="108"/>
      <c r="M236" s="108"/>
      <c r="N236" s="108"/>
      <c r="O236" s="108"/>
      <c r="P236" s="108"/>
      <c r="Q236" s="108"/>
      <c r="S236" s="103"/>
      <c r="T236" s="103"/>
      <c r="U236" s="103"/>
      <c r="V236" s="103"/>
      <c r="W236" s="103"/>
      <c r="X236" s="103"/>
    </row>
    <row r="237" spans="1:24" x14ac:dyDescent="0.25">
      <c r="A237" s="105" t="s">
        <v>186</v>
      </c>
      <c r="B237" s="80"/>
      <c r="C237" s="71">
        <v>4123.9940115151931</v>
      </c>
      <c r="D237" s="71">
        <v>46374.632550759801</v>
      </c>
      <c r="E237" s="71">
        <v>44410.259093736866</v>
      </c>
      <c r="F237" s="71">
        <v>21112.858939485825</v>
      </c>
      <c r="G237" s="71">
        <v>37247.721279541744</v>
      </c>
      <c r="H237" s="71">
        <v>79458.979364226136</v>
      </c>
      <c r="I237" s="101"/>
      <c r="J237" s="113"/>
      <c r="L237" s="108"/>
      <c r="M237" s="108"/>
      <c r="N237" s="108"/>
      <c r="O237" s="108"/>
      <c r="P237" s="108"/>
      <c r="Q237" s="108"/>
      <c r="S237" s="103"/>
      <c r="T237" s="103"/>
      <c r="U237" s="103"/>
      <c r="V237" s="103"/>
      <c r="W237" s="103"/>
      <c r="X237" s="103"/>
    </row>
    <row r="238" spans="1:24" x14ac:dyDescent="0.25">
      <c r="A238" s="105" t="s">
        <v>187</v>
      </c>
      <c r="B238" s="80"/>
      <c r="C238" s="71">
        <v>4164.390373565725</v>
      </c>
      <c r="D238" s="71">
        <v>47629.134168532604</v>
      </c>
      <c r="E238" s="71">
        <v>45809.774871696187</v>
      </c>
      <c r="F238" s="71">
        <v>21686.337696787908</v>
      </c>
      <c r="G238" s="71">
        <v>38014.802987560077</v>
      </c>
      <c r="H238" s="71">
        <v>81095.362141864171</v>
      </c>
      <c r="I238" s="101"/>
      <c r="J238" s="113"/>
      <c r="L238" s="108"/>
      <c r="M238" s="108"/>
      <c r="N238" s="108"/>
      <c r="O238" s="108"/>
      <c r="P238" s="108"/>
      <c r="Q238" s="108"/>
      <c r="S238" s="103"/>
      <c r="T238" s="103"/>
      <c r="U238" s="103"/>
      <c r="V238" s="103"/>
      <c r="W238" s="103"/>
      <c r="X238" s="103"/>
    </row>
    <row r="239" spans="1:24" x14ac:dyDescent="0.25">
      <c r="A239" s="105" t="s">
        <v>188</v>
      </c>
      <c r="B239" s="80"/>
      <c r="C239" s="71">
        <v>4221.9885435010929</v>
      </c>
      <c r="D239" s="71">
        <v>49111.680825877622</v>
      </c>
      <c r="E239" s="71">
        <v>47435.283297253591</v>
      </c>
      <c r="F239" s="71">
        <v>22363.762798561002</v>
      </c>
      <c r="G239" s="71">
        <v>38788.078133571915</v>
      </c>
      <c r="H239" s="71">
        <v>82744.957117317666</v>
      </c>
      <c r="I239" s="101"/>
      <c r="J239" s="113"/>
      <c r="L239" s="108"/>
      <c r="M239" s="108"/>
      <c r="N239" s="108"/>
      <c r="O239" s="108"/>
      <c r="P239" s="108"/>
      <c r="Q239" s="108"/>
      <c r="S239" s="103"/>
      <c r="T239" s="103"/>
      <c r="U239" s="103"/>
      <c r="V239" s="103"/>
      <c r="W239" s="103"/>
      <c r="X239" s="103"/>
    </row>
    <row r="240" spans="1:24" x14ac:dyDescent="0.25">
      <c r="A240" s="105" t="s">
        <v>189</v>
      </c>
      <c r="B240" s="80"/>
      <c r="C240" s="71">
        <v>4280.2124039027731</v>
      </c>
      <c r="D240" s="71">
        <v>50636.987026588213</v>
      </c>
      <c r="E240" s="71">
        <v>49109.777296596447</v>
      </c>
      <c r="F240" s="71">
        <v>23060.786747592545</v>
      </c>
      <c r="G240" s="71">
        <v>39568.237427418477</v>
      </c>
      <c r="H240" s="71">
        <v>84409.237752509449</v>
      </c>
      <c r="I240" s="101"/>
      <c r="J240" s="113"/>
      <c r="L240" s="108"/>
      <c r="M240" s="108"/>
      <c r="N240" s="108"/>
      <c r="O240" s="108"/>
      <c r="P240" s="108"/>
      <c r="Q240" s="108"/>
      <c r="S240" s="103"/>
      <c r="T240" s="103"/>
      <c r="U240" s="103"/>
      <c r="V240" s="103"/>
      <c r="W240" s="103"/>
      <c r="X240" s="103"/>
    </row>
    <row r="241" spans="1:24" x14ac:dyDescent="0.25">
      <c r="A241" s="105" t="s">
        <v>190</v>
      </c>
      <c r="B241" s="80"/>
      <c r="C241" s="71">
        <v>4091.0210977058582</v>
      </c>
      <c r="D241" s="71">
        <v>45229.569629997626</v>
      </c>
      <c r="E241" s="71">
        <v>43120.842386313197</v>
      </c>
      <c r="F241" s="71">
        <v>20589.299244191025</v>
      </c>
      <c r="G241" s="71">
        <v>36553.847755903829</v>
      </c>
      <c r="H241" s="71">
        <v>77978.768492201314</v>
      </c>
      <c r="I241" s="101"/>
      <c r="J241" s="113"/>
      <c r="L241" s="108"/>
      <c r="M241" s="108"/>
      <c r="N241" s="108"/>
      <c r="O241" s="108"/>
      <c r="P241" s="108"/>
      <c r="Q241" s="108"/>
      <c r="S241" s="103"/>
      <c r="T241" s="103"/>
      <c r="U241" s="103"/>
      <c r="V241" s="103"/>
      <c r="W241" s="103"/>
      <c r="X241" s="103"/>
    </row>
    <row r="242" spans="1:24" x14ac:dyDescent="0.25">
      <c r="A242" s="105" t="s">
        <v>191</v>
      </c>
      <c r="B242" s="80"/>
      <c r="C242" s="71">
        <v>4123.9940115151931</v>
      </c>
      <c r="D242" s="71">
        <v>46374.632550759801</v>
      </c>
      <c r="E242" s="71">
        <v>44410.259093736866</v>
      </c>
      <c r="F242" s="71">
        <v>21112.858939485825</v>
      </c>
      <c r="G242" s="71">
        <v>37247.721279541744</v>
      </c>
      <c r="H242" s="71">
        <v>79458.979364226136</v>
      </c>
      <c r="I242" s="101"/>
      <c r="J242" s="113"/>
      <c r="L242" s="108"/>
      <c r="M242" s="108"/>
      <c r="N242" s="108"/>
      <c r="O242" s="108"/>
      <c r="P242" s="108"/>
      <c r="Q242" s="108"/>
      <c r="S242" s="103"/>
      <c r="T242" s="103"/>
      <c r="U242" s="103"/>
      <c r="V242" s="103"/>
      <c r="W242" s="103"/>
      <c r="X242" s="103"/>
    </row>
    <row r="243" spans="1:24" x14ac:dyDescent="0.25">
      <c r="A243" s="105" t="s">
        <v>192</v>
      </c>
      <c r="B243" s="80"/>
      <c r="C243" s="71">
        <v>4164.390373565725</v>
      </c>
      <c r="D243" s="71">
        <v>47629.134168532604</v>
      </c>
      <c r="E243" s="71">
        <v>45809.774871696187</v>
      </c>
      <c r="F243" s="71">
        <v>21686.337696787908</v>
      </c>
      <c r="G243" s="71">
        <v>38014.802987560077</v>
      </c>
      <c r="H243" s="71">
        <v>81095.362141864171</v>
      </c>
      <c r="I243" s="101"/>
      <c r="J243" s="113"/>
      <c r="L243" s="108"/>
      <c r="M243" s="108"/>
      <c r="N243" s="108"/>
      <c r="O243" s="108"/>
      <c r="P243" s="108"/>
      <c r="Q243" s="108"/>
      <c r="S243" s="103"/>
      <c r="T243" s="103"/>
      <c r="U243" s="103"/>
      <c r="V243" s="103"/>
      <c r="W243" s="103"/>
      <c r="X243" s="103"/>
    </row>
    <row r="244" spans="1:24" x14ac:dyDescent="0.25">
      <c r="A244" s="105" t="s">
        <v>193</v>
      </c>
      <c r="B244" s="80"/>
      <c r="C244" s="71">
        <v>4221.9885435010929</v>
      </c>
      <c r="D244" s="71">
        <v>49111.680825877622</v>
      </c>
      <c r="E244" s="71">
        <v>47435.283297253591</v>
      </c>
      <c r="F244" s="71">
        <v>22363.762798561002</v>
      </c>
      <c r="G244" s="71">
        <v>38788.078133571915</v>
      </c>
      <c r="H244" s="71">
        <v>82744.957117317666</v>
      </c>
      <c r="I244" s="101"/>
      <c r="J244" s="113"/>
      <c r="L244" s="108"/>
      <c r="M244" s="108"/>
      <c r="N244" s="108"/>
      <c r="O244" s="108"/>
      <c r="P244" s="108"/>
      <c r="Q244" s="108"/>
      <c r="S244" s="103"/>
      <c r="T244" s="103"/>
      <c r="U244" s="103"/>
      <c r="V244" s="103"/>
      <c r="W244" s="103"/>
      <c r="X244" s="103"/>
    </row>
    <row r="245" spans="1:24" x14ac:dyDescent="0.25">
      <c r="A245" s="105" t="s">
        <v>194</v>
      </c>
      <c r="B245" s="80"/>
      <c r="C245" s="71">
        <v>4280.2124039027731</v>
      </c>
      <c r="D245" s="71">
        <v>50636.987026588213</v>
      </c>
      <c r="E245" s="71">
        <v>49109.777296596447</v>
      </c>
      <c r="F245" s="71">
        <v>23060.786747592545</v>
      </c>
      <c r="G245" s="71">
        <v>39568.237427418477</v>
      </c>
      <c r="H245" s="71">
        <v>84409.237752509449</v>
      </c>
      <c r="I245" s="101"/>
      <c r="J245" s="113"/>
      <c r="L245" s="108"/>
      <c r="M245" s="108"/>
      <c r="N245" s="108"/>
      <c r="O245" s="108"/>
      <c r="P245" s="108"/>
      <c r="Q245" s="108"/>
      <c r="S245" s="103"/>
      <c r="T245" s="103"/>
      <c r="U245" s="103"/>
      <c r="V245" s="103"/>
      <c r="W245" s="103"/>
      <c r="X245" s="103"/>
    </row>
    <row r="246" spans="1:24" x14ac:dyDescent="0.25">
      <c r="A246" s="95" t="s">
        <v>34</v>
      </c>
      <c r="B246" s="80"/>
      <c r="C246" s="71">
        <v>3111.6106062167833</v>
      </c>
      <c r="D246" s="71">
        <v>46959.153347341722</v>
      </c>
      <c r="E246" s="71">
        <v>33970.325034919049</v>
      </c>
      <c r="F246" s="71">
        <v>16049.765555430202</v>
      </c>
      <c r="G246" s="71">
        <v>9582.9302123505295</v>
      </c>
      <c r="H246" s="71">
        <v>60730.516509988134</v>
      </c>
      <c r="I246" s="101"/>
      <c r="J246" s="113"/>
      <c r="L246" s="108"/>
      <c r="M246" s="108"/>
      <c r="N246" s="108"/>
      <c r="O246" s="108"/>
      <c r="P246" s="108"/>
      <c r="Q246" s="108"/>
      <c r="S246" s="103"/>
      <c r="T246" s="103"/>
      <c r="U246" s="103"/>
      <c r="V246" s="103"/>
      <c r="W246" s="103"/>
      <c r="X246" s="103"/>
    </row>
    <row r="247" spans="1:24" x14ac:dyDescent="0.25">
      <c r="A247" s="95" t="s">
        <v>35</v>
      </c>
      <c r="B247" s="80"/>
      <c r="C247" s="71">
        <v>4035.4836885555169</v>
      </c>
      <c r="D247" s="71">
        <v>45910.033161029438</v>
      </c>
      <c r="E247" s="71">
        <v>43327.7836412955</v>
      </c>
      <c r="F247" s="71">
        <v>20785.467663182142</v>
      </c>
      <c r="G247" s="71">
        <v>37633.856809464502</v>
      </c>
      <c r="H247" s="71">
        <v>78207.022299856035</v>
      </c>
      <c r="I247" s="101"/>
      <c r="J247" s="113"/>
      <c r="L247" s="108"/>
      <c r="M247" s="108"/>
      <c r="N247" s="108"/>
      <c r="O247" s="108"/>
      <c r="P247" s="108"/>
      <c r="Q247" s="108"/>
      <c r="S247" s="103"/>
      <c r="T247" s="103"/>
      <c r="U247" s="103"/>
      <c r="V247" s="103"/>
      <c r="W247" s="103"/>
      <c r="X247" s="103"/>
    </row>
    <row r="248" spans="1:24" x14ac:dyDescent="0.25">
      <c r="A248" s="95" t="s">
        <v>36</v>
      </c>
      <c r="B248" s="80"/>
      <c r="C248" s="71">
        <v>4116.9353912060169</v>
      </c>
      <c r="D248" s="71">
        <v>47115.522295301249</v>
      </c>
      <c r="E248" s="71">
        <v>44854.28220071923</v>
      </c>
      <c r="F248" s="71">
        <v>21364.987158833577</v>
      </c>
      <c r="G248" s="71">
        <v>36935.501568721054</v>
      </c>
      <c r="H248" s="71">
        <v>79761.939187163938</v>
      </c>
      <c r="I248" s="101"/>
      <c r="J248" s="113"/>
      <c r="L248" s="108"/>
      <c r="M248" s="108"/>
      <c r="N248" s="108"/>
      <c r="O248" s="108"/>
      <c r="P248" s="108"/>
      <c r="Q248" s="108"/>
      <c r="S248" s="103"/>
      <c r="T248" s="103"/>
      <c r="U248" s="103"/>
      <c r="V248" s="103"/>
      <c r="W248" s="103"/>
      <c r="X248" s="103"/>
    </row>
    <row r="249" spans="1:24" x14ac:dyDescent="0.25">
      <c r="A249" s="95" t="s">
        <v>37</v>
      </c>
      <c r="B249" s="80"/>
      <c r="C249" s="71">
        <v>4208.83115646031</v>
      </c>
      <c r="D249" s="71">
        <v>48579.592228992231</v>
      </c>
      <c r="E249" s="71">
        <v>46582.517292255689</v>
      </c>
      <c r="F249" s="71">
        <v>21963.802401521698</v>
      </c>
      <c r="G249" s="71">
        <v>37731.163606811431</v>
      </c>
      <c r="H249" s="71">
        <v>81627.405580136488</v>
      </c>
      <c r="I249" s="101"/>
      <c r="J249" s="113"/>
      <c r="L249" s="108"/>
      <c r="M249" s="108"/>
      <c r="N249" s="108"/>
      <c r="O249" s="108"/>
      <c r="P249" s="108"/>
      <c r="Q249" s="108"/>
      <c r="S249" s="103"/>
      <c r="T249" s="103"/>
      <c r="U249" s="103"/>
      <c r="V249" s="103"/>
      <c r="W249" s="103"/>
      <c r="X249" s="103"/>
    </row>
    <row r="250" spans="1:24" x14ac:dyDescent="0.25">
      <c r="A250" s="95" t="s">
        <v>38</v>
      </c>
      <c r="B250" s="80"/>
      <c r="C250" s="71">
        <v>4308.2448725674321</v>
      </c>
      <c r="D250" s="71">
        <v>50157.593137652293</v>
      </c>
      <c r="E250" s="71">
        <v>48407.549120790478</v>
      </c>
      <c r="F250" s="71">
        <v>22684.4880387132</v>
      </c>
      <c r="G250" s="71">
        <v>38580.766685809918</v>
      </c>
      <c r="H250" s="71">
        <v>83557.069505864987</v>
      </c>
      <c r="I250" s="101"/>
      <c r="J250" s="113"/>
      <c r="L250" s="108"/>
      <c r="M250" s="108"/>
      <c r="N250" s="108"/>
      <c r="O250" s="108"/>
      <c r="P250" s="108"/>
      <c r="Q250" s="108"/>
      <c r="S250" s="103"/>
      <c r="T250" s="103"/>
      <c r="U250" s="103"/>
      <c r="V250" s="103"/>
      <c r="W250" s="103"/>
      <c r="X250" s="103"/>
    </row>
    <row r="251" spans="1:24" x14ac:dyDescent="0.25">
      <c r="A251" s="95" t="s">
        <v>39</v>
      </c>
      <c r="B251" s="80"/>
      <c r="C251" s="71">
        <v>1108.861305303981</v>
      </c>
      <c r="D251" s="71">
        <v>0</v>
      </c>
      <c r="E251" s="71">
        <v>12531.09024646207</v>
      </c>
      <c r="F251" s="71">
        <v>5863.3373185751916</v>
      </c>
      <c r="G251" s="71">
        <v>29520.170886286025</v>
      </c>
      <c r="H251" s="71">
        <v>21502.58678176488</v>
      </c>
      <c r="I251" s="101"/>
      <c r="J251" s="113"/>
      <c r="L251" s="108"/>
      <c r="M251" s="108"/>
      <c r="N251" s="108"/>
      <c r="O251" s="108"/>
      <c r="P251" s="108"/>
      <c r="Q251" s="108"/>
      <c r="S251" s="103"/>
      <c r="T251" s="103"/>
      <c r="U251" s="103"/>
      <c r="V251" s="103"/>
      <c r="W251" s="103"/>
      <c r="X251" s="103"/>
    </row>
    <row r="252" spans="1:24" x14ac:dyDescent="0.25">
      <c r="A252" s="95" t="s">
        <v>40</v>
      </c>
      <c r="B252" s="64"/>
      <c r="C252" s="118">
        <v>0.98657749698492248</v>
      </c>
      <c r="D252" s="118">
        <v>1.023075360996673</v>
      </c>
      <c r="E252" s="118">
        <v>1.033147147102027</v>
      </c>
      <c r="F252" s="118">
        <v>1.0225030545338731</v>
      </c>
      <c r="G252" s="118" t="e">
        <v>#N/A</v>
      </c>
      <c r="H252" s="118" t="e">
        <v>#N/A</v>
      </c>
      <c r="I252" s="101"/>
      <c r="J252" s="113"/>
      <c r="L252" s="110"/>
      <c r="M252" s="110"/>
      <c r="N252" s="110"/>
      <c r="O252" s="110"/>
      <c r="P252" s="110"/>
      <c r="Q252" s="110"/>
      <c r="S252" s="103"/>
      <c r="T252" s="103"/>
      <c r="U252" s="103"/>
      <c r="V252" s="103"/>
      <c r="W252" s="103"/>
      <c r="X252" s="103"/>
    </row>
    <row r="253" spans="1:24" x14ac:dyDescent="0.25">
      <c r="A253" s="95" t="s">
        <v>41</v>
      </c>
      <c r="B253" s="80"/>
      <c r="C253" s="71">
        <v>4146.6799214541379</v>
      </c>
      <c r="D253" s="71">
        <v>44209.42127463151</v>
      </c>
      <c r="E253" s="71">
        <v>41737.367718883957</v>
      </c>
      <c r="F253" s="71">
        <v>20136.173826470411</v>
      </c>
      <c r="G253" s="71" t="e">
        <v>#N/A</v>
      </c>
      <c r="H253" s="71" t="e">
        <v>#N/A</v>
      </c>
      <c r="I253" s="101"/>
      <c r="J253" s="113"/>
      <c r="L253" s="108"/>
      <c r="M253" s="108"/>
      <c r="N253" s="108"/>
      <c r="O253" s="108"/>
      <c r="P253" s="108"/>
      <c r="Q253" s="108"/>
      <c r="S253" s="103"/>
      <c r="T253" s="103"/>
      <c r="U253" s="103"/>
      <c r="V253" s="103"/>
      <c r="W253" s="103"/>
      <c r="X253" s="103"/>
    </row>
    <row r="254" spans="1:24" x14ac:dyDescent="0.25">
      <c r="A254" s="88" t="s">
        <v>175</v>
      </c>
      <c r="B254" s="101"/>
      <c r="C254" s="101"/>
      <c r="D254" s="101"/>
      <c r="E254" s="101"/>
      <c r="F254" s="101"/>
      <c r="G254" s="101"/>
      <c r="H254" s="101"/>
      <c r="I254" s="101"/>
      <c r="J254" s="101"/>
    </row>
    <row r="255" spans="1:24" x14ac:dyDescent="0.25">
      <c r="A255" s="101"/>
      <c r="B255" s="101"/>
      <c r="C255" s="101"/>
      <c r="D255" s="101"/>
      <c r="E255" s="101"/>
      <c r="F255" s="101"/>
      <c r="G255" s="101"/>
      <c r="H255" s="101"/>
      <c r="I255" s="101"/>
      <c r="J255" s="101"/>
    </row>
    <row r="256" spans="1:24" ht="23.25" x14ac:dyDescent="0.35">
      <c r="A256" s="15" t="s">
        <v>140</v>
      </c>
      <c r="B256" s="101"/>
      <c r="C256" s="101"/>
      <c r="D256" s="101"/>
      <c r="E256" s="101"/>
      <c r="F256" s="101"/>
      <c r="G256" s="101"/>
      <c r="H256" s="101"/>
      <c r="I256" s="101"/>
      <c r="J256" s="101"/>
    </row>
    <row r="257" spans="1:24" ht="26.25" x14ac:dyDescent="0.25">
      <c r="A257" s="99"/>
      <c r="B257" s="99"/>
      <c r="C257" s="99" t="s">
        <v>11</v>
      </c>
      <c r="D257" s="99" t="s">
        <v>4</v>
      </c>
      <c r="E257" s="99" t="s">
        <v>5</v>
      </c>
      <c r="F257" s="99" t="s">
        <v>27</v>
      </c>
      <c r="G257" s="99" t="s">
        <v>28</v>
      </c>
      <c r="H257" s="99" t="s">
        <v>29</v>
      </c>
      <c r="I257" s="101"/>
      <c r="J257" s="101"/>
    </row>
    <row r="258" spans="1:24" x14ac:dyDescent="0.25">
      <c r="A258" s="92" t="s">
        <v>26</v>
      </c>
      <c r="B258" s="99"/>
      <c r="C258" s="99">
        <v>1</v>
      </c>
      <c r="D258" s="99">
        <v>2</v>
      </c>
      <c r="E258" s="99">
        <v>3</v>
      </c>
      <c r="F258" s="99">
        <v>4</v>
      </c>
      <c r="G258" s="99">
        <v>5</v>
      </c>
      <c r="H258" s="99">
        <v>6</v>
      </c>
      <c r="I258" s="101"/>
      <c r="J258" s="101"/>
    </row>
    <row r="259" spans="1:24" x14ac:dyDescent="0.25">
      <c r="A259" s="95" t="s">
        <v>30</v>
      </c>
      <c r="B259" s="80"/>
      <c r="C259" s="71">
        <v>18915.270215054505</v>
      </c>
      <c r="D259" s="71">
        <v>222980.48346832133</v>
      </c>
      <c r="E259" s="71">
        <v>216166.13624734143</v>
      </c>
      <c r="F259" s="71">
        <v>104981.41869903645</v>
      </c>
      <c r="G259" s="71">
        <v>182782.74453467983</v>
      </c>
      <c r="H259" s="71">
        <v>387450.33996796905</v>
      </c>
      <c r="I259" s="104"/>
      <c r="J259" s="101"/>
      <c r="K259" s="108"/>
      <c r="L259" s="108"/>
      <c r="M259" s="108"/>
      <c r="N259" s="108"/>
      <c r="O259" s="108"/>
      <c r="P259" s="108"/>
      <c r="Q259" s="108"/>
      <c r="T259" s="103"/>
      <c r="U259" s="103"/>
      <c r="V259" s="103"/>
      <c r="W259" s="103"/>
      <c r="X259" s="103"/>
    </row>
    <row r="260" spans="1:24" x14ac:dyDescent="0.25">
      <c r="A260" s="95" t="s">
        <v>31</v>
      </c>
      <c r="B260" s="80"/>
      <c r="C260" s="71">
        <v>4430.2700084656417</v>
      </c>
      <c r="D260" s="71">
        <v>51496.586315541819</v>
      </c>
      <c r="E260" s="71">
        <v>48503.603274643843</v>
      </c>
      <c r="F260" s="71">
        <v>23976.44011129902</v>
      </c>
      <c r="G260" s="71">
        <v>42226.522274281539</v>
      </c>
      <c r="H260" s="71">
        <v>89508.88910485337</v>
      </c>
      <c r="I260" s="101"/>
      <c r="J260" s="101"/>
      <c r="K260" s="108"/>
      <c r="L260" s="108"/>
      <c r="M260" s="108"/>
      <c r="N260" s="108"/>
      <c r="O260" s="108"/>
      <c r="P260" s="108"/>
      <c r="Q260" s="108"/>
      <c r="S260" s="103"/>
      <c r="T260" s="103"/>
      <c r="U260" s="103"/>
      <c r="V260" s="103"/>
      <c r="W260" s="103"/>
      <c r="X260" s="103"/>
    </row>
    <row r="261" spans="1:24" x14ac:dyDescent="0.25">
      <c r="A261" s="95" t="s">
        <v>32</v>
      </c>
      <c r="B261" s="80"/>
      <c r="C261" s="71">
        <v>4430.2700084656417</v>
      </c>
      <c r="D261" s="71">
        <v>51496.586315541819</v>
      </c>
      <c r="E261" s="71">
        <v>48503.603274643843</v>
      </c>
      <c r="F261" s="71">
        <v>23976.44011129902</v>
      </c>
      <c r="G261" s="71">
        <v>42226.522274281539</v>
      </c>
      <c r="H261" s="71">
        <v>89508.88910485337</v>
      </c>
      <c r="I261" s="101"/>
      <c r="J261" s="101"/>
      <c r="K261" s="108"/>
      <c r="L261" s="108"/>
      <c r="M261" s="108"/>
      <c r="N261" s="108"/>
      <c r="O261" s="108"/>
      <c r="P261" s="108"/>
      <c r="Q261" s="108"/>
      <c r="S261" s="103"/>
      <c r="T261" s="103"/>
      <c r="U261" s="103"/>
      <c r="V261" s="103"/>
      <c r="W261" s="103"/>
      <c r="X261" s="103"/>
    </row>
    <row r="262" spans="1:24" x14ac:dyDescent="0.25">
      <c r="A262" s="95" t="s">
        <v>33</v>
      </c>
      <c r="B262" s="80"/>
      <c r="C262" s="117">
        <v>18915.270215054505</v>
      </c>
      <c r="D262" s="117">
        <v>222980.48346832133</v>
      </c>
      <c r="E262" s="117">
        <v>216166.13624734143</v>
      </c>
      <c r="F262" s="117">
        <v>104981.41869903645</v>
      </c>
      <c r="G262" s="117">
        <v>182782.74453467983</v>
      </c>
      <c r="H262" s="117">
        <v>387450.33996796905</v>
      </c>
      <c r="I262" s="101"/>
      <c r="J262" s="101"/>
      <c r="K262" s="109"/>
      <c r="L262" s="109"/>
      <c r="M262" s="109"/>
      <c r="N262" s="109"/>
      <c r="O262" s="109"/>
      <c r="P262" s="109"/>
      <c r="Q262" s="109"/>
      <c r="S262" s="103"/>
      <c r="T262" s="103"/>
      <c r="U262" s="103"/>
      <c r="V262" s="103"/>
      <c r="W262" s="103"/>
      <c r="X262" s="103"/>
    </row>
    <row r="263" spans="1:24" x14ac:dyDescent="0.25">
      <c r="A263" s="105" t="s">
        <v>185</v>
      </c>
      <c r="B263" s="80"/>
      <c r="C263" s="71">
        <v>4430.2700084656417</v>
      </c>
      <c r="D263" s="71">
        <v>51496.586315541819</v>
      </c>
      <c r="E263" s="71">
        <v>48503.603274643843</v>
      </c>
      <c r="F263" s="71">
        <v>23976.44011129902</v>
      </c>
      <c r="G263" s="71">
        <v>42226.522274281539</v>
      </c>
      <c r="H263" s="71">
        <v>89508.88910485337</v>
      </c>
      <c r="I263" s="101"/>
      <c r="J263" s="101"/>
      <c r="K263" s="108"/>
      <c r="L263" s="108"/>
      <c r="M263" s="108"/>
      <c r="N263" s="108"/>
      <c r="O263" s="108"/>
      <c r="P263" s="108"/>
      <c r="Q263" s="108"/>
      <c r="S263" s="103"/>
      <c r="T263" s="103"/>
      <c r="U263" s="103"/>
      <c r="V263" s="103"/>
      <c r="W263" s="103"/>
      <c r="X263" s="103"/>
    </row>
    <row r="264" spans="1:24" x14ac:dyDescent="0.25">
      <c r="A264" s="105" t="s">
        <v>186</v>
      </c>
      <c r="B264" s="80"/>
      <c r="C264" s="71">
        <v>4475.7248701273156</v>
      </c>
      <c r="D264" s="71">
        <v>52414.680420769961</v>
      </c>
      <c r="E264" s="71">
        <v>50124.205869853118</v>
      </c>
      <c r="F264" s="71">
        <v>24547.178429122472</v>
      </c>
      <c r="G264" s="71">
        <v>43028.07580695166</v>
      </c>
      <c r="H264" s="71">
        <v>91207.967371383289</v>
      </c>
      <c r="I264" s="101"/>
      <c r="J264" s="101"/>
      <c r="K264" s="108"/>
      <c r="L264" s="108"/>
      <c r="M264" s="108"/>
      <c r="N264" s="108"/>
      <c r="O264" s="108"/>
      <c r="P264" s="108"/>
      <c r="Q264" s="108"/>
      <c r="S264" s="103"/>
      <c r="T264" s="103"/>
      <c r="U264" s="103"/>
      <c r="V264" s="103"/>
      <c r="W264" s="103"/>
      <c r="X264" s="103"/>
    </row>
    <row r="265" spans="1:24" x14ac:dyDescent="0.25">
      <c r="A265" s="105" t="s">
        <v>187</v>
      </c>
      <c r="B265" s="80"/>
      <c r="C265" s="71">
        <v>4529.4416028499527</v>
      </c>
      <c r="D265" s="71">
        <v>53439.522408207813</v>
      </c>
      <c r="E265" s="71">
        <v>51880.01098170186</v>
      </c>
      <c r="F265" s="71">
        <v>25174.012805312534</v>
      </c>
      <c r="G265" s="71">
        <v>43914.198467584523</v>
      </c>
      <c r="H265" s="71">
        <v>93086.309481791759</v>
      </c>
      <c r="I265" s="101"/>
      <c r="J265" s="101"/>
      <c r="K265" s="108"/>
      <c r="L265" s="108"/>
      <c r="M265" s="108"/>
      <c r="N265" s="108"/>
      <c r="O265" s="108"/>
      <c r="P265" s="108"/>
      <c r="Q265" s="108"/>
      <c r="S265" s="103"/>
      <c r="T265" s="103"/>
      <c r="U265" s="103"/>
      <c r="V265" s="103"/>
      <c r="W265" s="103"/>
      <c r="X265" s="103"/>
    </row>
    <row r="266" spans="1:24" x14ac:dyDescent="0.25">
      <c r="A266" s="105" t="s">
        <v>188</v>
      </c>
      <c r="B266" s="80"/>
      <c r="C266" s="71">
        <v>4602.1327601809135</v>
      </c>
      <c r="D266" s="71">
        <v>54700.717952535706</v>
      </c>
      <c r="E266" s="71">
        <v>53904.047897453689</v>
      </c>
      <c r="F266" s="71">
        <v>25919.290433500282</v>
      </c>
      <c r="G266" s="71">
        <v>44807.475706009951</v>
      </c>
      <c r="H266" s="71">
        <v>94979.81737606629</v>
      </c>
      <c r="I266" s="101"/>
      <c r="J266" s="101"/>
      <c r="K266" s="108"/>
      <c r="L266" s="108"/>
      <c r="M266" s="108"/>
      <c r="N266" s="108"/>
      <c r="O266" s="108"/>
      <c r="P266" s="108"/>
      <c r="Q266" s="108"/>
      <c r="S266" s="103"/>
      <c r="T266" s="103"/>
      <c r="U266" s="103"/>
      <c r="V266" s="103"/>
      <c r="W266" s="103"/>
      <c r="X266" s="103"/>
    </row>
    <row r="267" spans="1:24" x14ac:dyDescent="0.25">
      <c r="A267" s="105" t="s">
        <v>189</v>
      </c>
      <c r="B267" s="80"/>
      <c r="C267" s="71">
        <v>4675.8142740404837</v>
      </c>
      <c r="D267" s="71">
        <v>55988.049751576385</v>
      </c>
      <c r="E267" s="71">
        <v>55997.172983420271</v>
      </c>
      <c r="F267" s="71">
        <v>26684.842587916679</v>
      </c>
      <c r="G267" s="71">
        <v>45708.705421116443</v>
      </c>
      <c r="H267" s="71">
        <v>96890.182385609063</v>
      </c>
      <c r="I267" s="101"/>
      <c r="J267" s="101"/>
      <c r="K267" s="108"/>
      <c r="L267" s="108"/>
      <c r="M267" s="108"/>
      <c r="N267" s="108"/>
      <c r="O267" s="108"/>
      <c r="P267" s="108"/>
      <c r="Q267" s="108"/>
      <c r="S267" s="103"/>
      <c r="T267" s="103"/>
      <c r="U267" s="103"/>
      <c r="V267" s="103"/>
      <c r="W267" s="103"/>
      <c r="X267" s="103"/>
    </row>
    <row r="268" spans="1:24" x14ac:dyDescent="0.25">
      <c r="A268" s="105" t="s">
        <v>190</v>
      </c>
      <c r="B268" s="80"/>
      <c r="C268" s="71">
        <v>4430.2700084656417</v>
      </c>
      <c r="D268" s="71">
        <v>51496.586315541819</v>
      </c>
      <c r="E268" s="71">
        <v>48503.603274643843</v>
      </c>
      <c r="F268" s="71">
        <v>23976.44011129902</v>
      </c>
      <c r="G268" s="71">
        <v>42226.522274281539</v>
      </c>
      <c r="H268" s="71">
        <v>89508.88910485337</v>
      </c>
      <c r="I268" s="101"/>
      <c r="J268" s="101"/>
      <c r="K268" s="108"/>
      <c r="L268" s="108"/>
      <c r="M268" s="108"/>
      <c r="N268" s="108"/>
      <c r="O268" s="108"/>
      <c r="P268" s="108"/>
      <c r="Q268" s="108"/>
      <c r="S268" s="103"/>
      <c r="T268" s="103"/>
      <c r="U268" s="103"/>
      <c r="V268" s="103"/>
      <c r="W268" s="103"/>
      <c r="X268" s="103"/>
    </row>
    <row r="269" spans="1:24" x14ac:dyDescent="0.25">
      <c r="A269" s="105" t="s">
        <v>191</v>
      </c>
      <c r="B269" s="80"/>
      <c r="C269" s="71">
        <v>4475.7248701273156</v>
      </c>
      <c r="D269" s="71">
        <v>52414.680420769961</v>
      </c>
      <c r="E269" s="71">
        <v>50124.205869853118</v>
      </c>
      <c r="F269" s="71">
        <v>24547.178429122472</v>
      </c>
      <c r="G269" s="71">
        <v>43028.07580695166</v>
      </c>
      <c r="H269" s="71">
        <v>91207.967371383289</v>
      </c>
      <c r="I269" s="101"/>
      <c r="J269" s="101"/>
      <c r="K269" s="108"/>
      <c r="L269" s="108"/>
      <c r="M269" s="108"/>
      <c r="N269" s="108"/>
      <c r="O269" s="108"/>
      <c r="P269" s="108"/>
      <c r="Q269" s="108"/>
      <c r="S269" s="103"/>
      <c r="T269" s="103"/>
      <c r="U269" s="103"/>
      <c r="V269" s="103"/>
      <c r="W269" s="103"/>
      <c r="X269" s="103"/>
    </row>
    <row r="270" spans="1:24" x14ac:dyDescent="0.25">
      <c r="A270" s="105" t="s">
        <v>192</v>
      </c>
      <c r="B270" s="80"/>
      <c r="C270" s="71">
        <v>4529.4416028499527</v>
      </c>
      <c r="D270" s="71">
        <v>53439.522408207813</v>
      </c>
      <c r="E270" s="71">
        <v>51880.01098170186</v>
      </c>
      <c r="F270" s="71">
        <v>25174.012805312534</v>
      </c>
      <c r="G270" s="71">
        <v>43914.198467584523</v>
      </c>
      <c r="H270" s="71">
        <v>93086.309481791759</v>
      </c>
      <c r="I270" s="101"/>
      <c r="J270" s="101"/>
      <c r="K270" s="108"/>
      <c r="L270" s="108"/>
      <c r="M270" s="108"/>
      <c r="N270" s="108"/>
      <c r="O270" s="108"/>
      <c r="P270" s="108"/>
      <c r="Q270" s="108"/>
      <c r="S270" s="103"/>
      <c r="T270" s="103"/>
      <c r="U270" s="103"/>
      <c r="V270" s="103"/>
      <c r="W270" s="103"/>
      <c r="X270" s="103"/>
    </row>
    <row r="271" spans="1:24" x14ac:dyDescent="0.25">
      <c r="A271" s="105" t="s">
        <v>193</v>
      </c>
      <c r="B271" s="80"/>
      <c r="C271" s="71">
        <v>4602.1327601809135</v>
      </c>
      <c r="D271" s="71">
        <v>54700.717952535706</v>
      </c>
      <c r="E271" s="71">
        <v>53904.047897453689</v>
      </c>
      <c r="F271" s="71">
        <v>25919.290433500282</v>
      </c>
      <c r="G271" s="71">
        <v>44807.475706009951</v>
      </c>
      <c r="H271" s="71">
        <v>94979.81737606629</v>
      </c>
      <c r="I271" s="101"/>
      <c r="J271" s="101"/>
      <c r="K271" s="108"/>
      <c r="L271" s="108"/>
      <c r="M271" s="108"/>
      <c r="N271" s="108"/>
      <c r="O271" s="108"/>
      <c r="P271" s="108"/>
      <c r="Q271" s="108"/>
      <c r="S271" s="103"/>
      <c r="T271" s="103"/>
      <c r="U271" s="103"/>
      <c r="V271" s="103"/>
      <c r="W271" s="103"/>
      <c r="X271" s="103"/>
    </row>
    <row r="272" spans="1:24" x14ac:dyDescent="0.25">
      <c r="A272" s="105" t="s">
        <v>194</v>
      </c>
      <c r="B272" s="80"/>
      <c r="C272" s="71">
        <v>4675.8142740404837</v>
      </c>
      <c r="D272" s="71">
        <v>55988.049751576385</v>
      </c>
      <c r="E272" s="71">
        <v>55997.172983420271</v>
      </c>
      <c r="F272" s="71">
        <v>26684.842587916679</v>
      </c>
      <c r="G272" s="71">
        <v>45708.705421116443</v>
      </c>
      <c r="H272" s="71">
        <v>96890.182385609063</v>
      </c>
      <c r="I272" s="101"/>
      <c r="J272" s="101"/>
      <c r="K272" s="108"/>
      <c r="L272" s="108"/>
      <c r="M272" s="108"/>
      <c r="N272" s="108"/>
      <c r="O272" s="108"/>
      <c r="P272" s="108"/>
      <c r="Q272" s="108"/>
      <c r="S272" s="103"/>
      <c r="T272" s="103"/>
      <c r="U272" s="103"/>
      <c r="V272" s="103"/>
      <c r="W272" s="103"/>
      <c r="X272" s="103"/>
    </row>
    <row r="273" spans="1:24" x14ac:dyDescent="0.25">
      <c r="A273" s="95" t="s">
        <v>34</v>
      </c>
      <c r="B273" s="80"/>
      <c r="C273" s="71">
        <v>3377.8052606083734</v>
      </c>
      <c r="D273" s="71">
        <v>52560.343764307647</v>
      </c>
      <c r="E273" s="71">
        <v>37786.705584393545</v>
      </c>
      <c r="F273" s="71">
        <v>18251.259970445495</v>
      </c>
      <c r="G273" s="71">
        <v>11121.85946817365</v>
      </c>
      <c r="H273" s="71">
        <v>69495.263000069099</v>
      </c>
      <c r="I273" s="101"/>
      <c r="J273" s="101"/>
      <c r="K273" s="108"/>
      <c r="L273" s="108"/>
      <c r="M273" s="108"/>
      <c r="N273" s="108"/>
      <c r="O273" s="108"/>
      <c r="P273" s="108"/>
      <c r="Q273" s="108"/>
      <c r="S273" s="103"/>
      <c r="T273" s="103"/>
      <c r="U273" s="103"/>
      <c r="V273" s="103"/>
      <c r="W273" s="103"/>
      <c r="X273" s="103"/>
    </row>
    <row r="274" spans="1:24" x14ac:dyDescent="0.25">
      <c r="A274" s="95" t="s">
        <v>35</v>
      </c>
      <c r="B274" s="80"/>
      <c r="C274" s="71">
        <v>4394.6560564632737</v>
      </c>
      <c r="D274" s="71">
        <v>51641.936951084666</v>
      </c>
      <c r="E274" s="71">
        <v>48787.833608459834</v>
      </c>
      <c r="F274" s="71">
        <v>23873.764580822437</v>
      </c>
      <c r="G274" s="71">
        <v>43278.273953860589</v>
      </c>
      <c r="H274" s="71">
        <v>89757.083200991678</v>
      </c>
      <c r="I274" s="101"/>
      <c r="J274" s="101"/>
      <c r="K274" s="108"/>
      <c r="L274" s="108"/>
      <c r="M274" s="108"/>
      <c r="N274" s="108"/>
      <c r="O274" s="108"/>
      <c r="P274" s="108"/>
      <c r="Q274" s="108"/>
      <c r="S274" s="103"/>
      <c r="T274" s="103"/>
      <c r="U274" s="103"/>
      <c r="V274" s="103"/>
      <c r="W274" s="103"/>
      <c r="X274" s="103"/>
    </row>
    <row r="275" spans="1:24" x14ac:dyDescent="0.25">
      <c r="A275" s="95" t="s">
        <v>36</v>
      </c>
      <c r="B275" s="80"/>
      <c r="C275" s="71">
        <v>4484.0235884558697</v>
      </c>
      <c r="D275" s="71">
        <v>52995.551197117748</v>
      </c>
      <c r="E275" s="71">
        <v>50782.639895440181</v>
      </c>
      <c r="F275" s="71">
        <v>24791.898179828604</v>
      </c>
      <c r="G275" s="71">
        <v>42625.34254262138</v>
      </c>
      <c r="H275" s="71">
        <v>91881.98697956017</v>
      </c>
      <c r="I275" s="101"/>
      <c r="J275" s="101"/>
      <c r="K275" s="108"/>
      <c r="L275" s="108"/>
      <c r="M275" s="108"/>
      <c r="N275" s="108"/>
      <c r="O275" s="108"/>
      <c r="P275" s="108"/>
      <c r="Q275" s="108"/>
      <c r="S275" s="103"/>
      <c r="T275" s="103"/>
      <c r="U275" s="103"/>
      <c r="V275" s="103"/>
      <c r="W275" s="103"/>
      <c r="X275" s="103"/>
    </row>
    <row r="276" spans="1:24" x14ac:dyDescent="0.25">
      <c r="A276" s="95" t="s">
        <v>37</v>
      </c>
      <c r="B276" s="80"/>
      <c r="C276" s="71">
        <v>4578.5578775294707</v>
      </c>
      <c r="D276" s="71">
        <v>54555.042811408654</v>
      </c>
      <c r="E276" s="71">
        <v>53064.019197091919</v>
      </c>
      <c r="F276" s="71">
        <v>25720.102314053602</v>
      </c>
      <c r="G276" s="71">
        <v>43638.262301877061</v>
      </c>
      <c r="H276" s="71">
        <v>93606.781807444931</v>
      </c>
      <c r="I276" s="101"/>
      <c r="J276" s="101"/>
      <c r="K276" s="108"/>
      <c r="L276" s="108"/>
      <c r="M276" s="108"/>
      <c r="N276" s="108"/>
      <c r="O276" s="108"/>
      <c r="P276" s="108"/>
      <c r="Q276" s="108"/>
      <c r="S276" s="103"/>
      <c r="T276" s="103"/>
      <c r="U276" s="103"/>
      <c r="V276" s="103"/>
      <c r="W276" s="103"/>
      <c r="X276" s="103"/>
    </row>
    <row r="277" spans="1:24" x14ac:dyDescent="0.25">
      <c r="A277" s="95" t="s">
        <v>38</v>
      </c>
      <c r="B277" s="80"/>
      <c r="C277" s="71">
        <v>4678.8747022763118</v>
      </c>
      <c r="D277" s="71">
        <v>56225.451296588995</v>
      </c>
      <c r="E277" s="71">
        <v>55483.156048850833</v>
      </c>
      <c r="F277" s="71">
        <v>26778.351064133818</v>
      </c>
      <c r="G277" s="71">
        <v>44619.904203093058</v>
      </c>
      <c r="H277" s="71">
        <v>95882.570956709518</v>
      </c>
      <c r="I277" s="101"/>
      <c r="J277" s="101"/>
      <c r="K277" s="108"/>
      <c r="L277" s="108"/>
      <c r="M277" s="108"/>
      <c r="N277" s="108"/>
      <c r="O277" s="108"/>
      <c r="P277" s="108"/>
      <c r="Q277" s="108"/>
      <c r="S277" s="103"/>
      <c r="T277" s="103"/>
      <c r="U277" s="103"/>
      <c r="V277" s="103"/>
      <c r="W277" s="103"/>
      <c r="X277" s="103"/>
    </row>
    <row r="278" spans="1:24" x14ac:dyDescent="0.25">
      <c r="A278" s="95" t="s">
        <v>39</v>
      </c>
      <c r="B278" s="80"/>
      <c r="C278" s="71">
        <v>1201.8815841658773</v>
      </c>
      <c r="D278" s="71">
        <v>0</v>
      </c>
      <c r="E278" s="71">
        <v>14344.175561984704</v>
      </c>
      <c r="F278" s="71">
        <v>6946.4461628334402</v>
      </c>
      <c r="G278" s="71">
        <v>34173.605790680289</v>
      </c>
      <c r="H278" s="71">
        <v>24648.530731072049</v>
      </c>
      <c r="I278" s="101"/>
      <c r="J278" s="101"/>
      <c r="K278" s="108"/>
      <c r="L278" s="108"/>
      <c r="M278" s="108"/>
      <c r="N278" s="108"/>
      <c r="O278" s="108"/>
      <c r="P278" s="108"/>
      <c r="Q278" s="108"/>
      <c r="S278" s="103"/>
      <c r="T278" s="103"/>
      <c r="U278" s="103"/>
      <c r="V278" s="103"/>
      <c r="W278" s="103"/>
      <c r="X278" s="103"/>
    </row>
    <row r="279" spans="1:24" x14ac:dyDescent="0.25">
      <c r="A279" s="95" t="s">
        <v>40</v>
      </c>
      <c r="B279" s="64"/>
      <c r="C279" s="118">
        <v>0.9909151767647767</v>
      </c>
      <c r="D279" s="118">
        <v>1.0081566830270154</v>
      </c>
      <c r="E279" s="118">
        <v>1.0401343075377238</v>
      </c>
      <c r="F279" s="118">
        <v>1.0192129483280357</v>
      </c>
      <c r="G279" s="118" t="s">
        <v>207</v>
      </c>
      <c r="H279" s="118" t="s">
        <v>207</v>
      </c>
      <c r="I279" s="101"/>
      <c r="J279" s="101"/>
      <c r="K279" s="110"/>
      <c r="L279" s="110"/>
      <c r="M279" s="110"/>
      <c r="N279" s="110"/>
      <c r="O279" s="110"/>
      <c r="P279" s="110"/>
      <c r="Q279" s="110"/>
      <c r="S279" s="103"/>
      <c r="T279" s="103"/>
      <c r="U279" s="103"/>
      <c r="V279" s="103"/>
      <c r="W279" s="103"/>
      <c r="X279" s="103"/>
    </row>
    <row r="280" spans="1:24" x14ac:dyDescent="0.25">
      <c r="A280" s="95" t="s">
        <v>41</v>
      </c>
      <c r="B280" s="80"/>
      <c r="C280" s="71">
        <v>4470.8872286424757</v>
      </c>
      <c r="D280" s="71">
        <v>51079.943408123865</v>
      </c>
      <c r="E280" s="71">
        <v>46632.057920928353</v>
      </c>
      <c r="F280" s="71">
        <v>23524.465766090481</v>
      </c>
      <c r="G280" s="71" t="s">
        <v>207</v>
      </c>
      <c r="H280" s="71" t="s">
        <v>207</v>
      </c>
      <c r="I280" s="101"/>
      <c r="J280" s="101"/>
      <c r="K280" s="108"/>
      <c r="L280" s="108"/>
      <c r="M280" s="108"/>
      <c r="N280" s="108"/>
      <c r="O280" s="108"/>
      <c r="P280" s="108"/>
      <c r="Q280" s="108"/>
      <c r="S280" s="103"/>
      <c r="T280" s="103"/>
      <c r="U280" s="103"/>
      <c r="V280" s="103"/>
      <c r="W280" s="103"/>
      <c r="X280" s="103"/>
    </row>
    <row r="281" spans="1:24" x14ac:dyDescent="0.25">
      <c r="A281" s="88" t="s">
        <v>176</v>
      </c>
      <c r="B281" s="101"/>
      <c r="C281" s="101"/>
      <c r="D281" s="101"/>
      <c r="E281" s="101"/>
      <c r="F281" s="101"/>
      <c r="G281" s="101"/>
      <c r="H281" s="101"/>
      <c r="I281" s="101"/>
      <c r="J281" s="101"/>
    </row>
    <row r="282" spans="1:24" x14ac:dyDescent="0.25">
      <c r="A282" s="101"/>
      <c r="B282" s="101"/>
      <c r="C282" s="101"/>
      <c r="D282" s="101"/>
      <c r="E282" s="101"/>
      <c r="F282" s="101"/>
      <c r="G282" s="101"/>
      <c r="H282" s="101"/>
      <c r="I282" s="101"/>
      <c r="J282" s="101"/>
    </row>
  </sheetData>
  <printOptions headings="1"/>
  <pageMargins left="0.70866141732283472" right="0.70866141732283472" top="0.74803149606299213" bottom="0.74803149606299213" header="0.31496062992125984" footer="0.31496062992125984"/>
  <pageSetup paperSize="9" scale="55" fitToHeight="0" orientation="portrait" r:id="rId1"/>
  <headerFooter>
    <oddFooter>&amp;L&amp;F&amp;C&amp;A&amp;R&amp;P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12"/>
  <sheetViews>
    <sheetView showGridLines="0" view="pageBreakPreview" zoomScaleNormal="100" zoomScaleSheetLayoutView="100" workbookViewId="0"/>
  </sheetViews>
  <sheetFormatPr defaultRowHeight="15" x14ac:dyDescent="0.25"/>
  <cols>
    <col min="1" max="1" width="37.85546875" style="102" customWidth="1"/>
    <col min="2" max="2" width="12.140625" style="102" bestFit="1" customWidth="1"/>
    <col min="3" max="7" width="12.42578125" style="102" bestFit="1" customWidth="1"/>
    <col min="8" max="8" width="15" style="102" customWidth="1"/>
    <col min="9" max="9" width="10.85546875" style="102" customWidth="1"/>
    <col min="10" max="10" width="2.7109375" style="102" customWidth="1"/>
    <col min="11" max="16384" width="9.140625" style="102"/>
  </cols>
  <sheetData>
    <row r="1" spans="1:10" s="103" customFormat="1" ht="30.75" customHeight="1" x14ac:dyDescent="0.25">
      <c r="A1" s="11" t="s">
        <v>105</v>
      </c>
      <c r="B1" s="101"/>
      <c r="C1" s="101"/>
      <c r="D1" s="101"/>
      <c r="E1" s="101"/>
      <c r="F1" s="101"/>
      <c r="G1" s="101"/>
      <c r="H1" s="101"/>
      <c r="I1" s="101"/>
      <c r="J1" s="101"/>
    </row>
    <row r="2" spans="1:10" s="103" customFormat="1" x14ac:dyDescent="0.25">
      <c r="A2" s="101"/>
      <c r="B2" s="101"/>
      <c r="C2" s="101"/>
      <c r="D2" s="101"/>
      <c r="E2" s="101"/>
      <c r="F2" s="101"/>
      <c r="G2" s="101"/>
      <c r="H2" s="101"/>
      <c r="I2" s="101"/>
      <c r="J2" s="101"/>
    </row>
    <row r="3" spans="1:10" ht="23.25" x14ac:dyDescent="0.35">
      <c r="A3" s="15" t="s">
        <v>11</v>
      </c>
      <c r="B3" s="101"/>
      <c r="C3" s="101"/>
      <c r="D3" s="101"/>
      <c r="E3" s="101"/>
      <c r="F3" s="101"/>
      <c r="G3" s="101"/>
      <c r="H3" s="101"/>
      <c r="I3" s="101"/>
      <c r="J3" s="101"/>
    </row>
    <row r="4" spans="1:10" x14ac:dyDescent="0.25">
      <c r="A4" s="92" t="s">
        <v>19</v>
      </c>
      <c r="B4" s="4">
        <v>2016</v>
      </c>
      <c r="C4" s="4">
        <v>2017</v>
      </c>
      <c r="D4" s="4">
        <v>2018</v>
      </c>
      <c r="E4" s="4">
        <v>2019</v>
      </c>
      <c r="F4" s="4">
        <v>2020</v>
      </c>
      <c r="G4" s="4">
        <v>2021</v>
      </c>
      <c r="H4" s="99" t="s">
        <v>24</v>
      </c>
      <c r="I4" s="99" t="s">
        <v>25</v>
      </c>
      <c r="J4" s="101"/>
    </row>
    <row r="5" spans="1:10" x14ac:dyDescent="0.25">
      <c r="A5" s="90" t="s">
        <v>20</v>
      </c>
      <c r="B5" s="81">
        <f>Inputs!C6</f>
        <v>4732</v>
      </c>
      <c r="C5" s="81"/>
      <c r="D5" s="81"/>
      <c r="E5" s="81"/>
      <c r="F5" s="81"/>
      <c r="G5" s="81"/>
      <c r="H5" s="81"/>
      <c r="I5" s="81"/>
      <c r="J5" s="101"/>
    </row>
    <row r="6" spans="1:10" x14ac:dyDescent="0.25">
      <c r="A6" s="90" t="s">
        <v>21</v>
      </c>
      <c r="B6" s="10"/>
      <c r="C6" s="10">
        <f>Inputs!D30</f>
        <v>7.2886297376093534E-3</v>
      </c>
      <c r="D6" s="10">
        <f>Inputs!E30</f>
        <v>1.5515764160384915E-2</v>
      </c>
      <c r="E6" s="10">
        <f>Inputs!F30</f>
        <v>1.9759511081490988E-2</v>
      </c>
      <c r="F6" s="10">
        <f>Inputs!G30</f>
        <v>2.1167188535116566E-2</v>
      </c>
      <c r="G6" s="10">
        <f>Inputs!H30</f>
        <v>2.0799020685539737E-2</v>
      </c>
      <c r="H6" s="10"/>
      <c r="I6" s="10"/>
      <c r="J6" s="101"/>
    </row>
    <row r="7" spans="1:10" x14ac:dyDescent="0.25">
      <c r="A7" s="90" t="s">
        <v>129</v>
      </c>
      <c r="B7" s="10">
        <f>Inputs!D18</f>
        <v>-6.7725852820810992E-3</v>
      </c>
      <c r="C7" s="10">
        <f>Inputs!E18</f>
        <v>-6.6952619656446772E-3</v>
      </c>
      <c r="D7" s="10">
        <f>Inputs!F18</f>
        <v>-6.2941595639944637E-3</v>
      </c>
      <c r="E7" s="10">
        <f>Inputs!G18</f>
        <v>-6.3742165307223257E-3</v>
      </c>
      <c r="F7" s="10">
        <f>Inputs!H18</f>
        <v>-6.4534602067365188E-3</v>
      </c>
      <c r="G7" s="10">
        <f>Inputs!I18</f>
        <v>-6.5318708370815191E-3</v>
      </c>
      <c r="H7" s="10"/>
      <c r="I7" s="10"/>
      <c r="J7" s="101"/>
    </row>
    <row r="8" spans="1:10" x14ac:dyDescent="0.25">
      <c r="A8" s="90" t="s">
        <v>23</v>
      </c>
      <c r="B8" s="10">
        <f>Inputs!B34</f>
        <v>6.2100000000000002E-2</v>
      </c>
      <c r="C8" s="10"/>
      <c r="D8" s="10"/>
      <c r="E8" s="10"/>
      <c r="F8" s="10"/>
      <c r="G8" s="10"/>
      <c r="H8" s="10"/>
      <c r="I8" s="10"/>
      <c r="J8" s="101"/>
    </row>
    <row r="9" spans="1:10" x14ac:dyDescent="0.25">
      <c r="A9" s="90" t="s">
        <v>116</v>
      </c>
      <c r="B9" s="81"/>
      <c r="C9" s="81">
        <f>Inputs!C43</f>
        <v>4050.4773723348826</v>
      </c>
      <c r="D9" s="81">
        <f>Inputs!C44</f>
        <v>4087.4337087533218</v>
      </c>
      <c r="E9" s="81">
        <f>Inputs!C45</f>
        <v>4141.6303948948125</v>
      </c>
      <c r="F9" s="81">
        <f>Inputs!C46</f>
        <v>4202.0034659864459</v>
      </c>
      <c r="G9" s="81">
        <f>Inputs!C47</f>
        <v>4261.3832095455509</v>
      </c>
      <c r="H9" s="70"/>
      <c r="I9" s="70">
        <f>C9+NPV(B8,D9:G9)</f>
        <v>18426.392353670264</v>
      </c>
      <c r="J9" s="101"/>
    </row>
    <row r="10" spans="1:10" x14ac:dyDescent="0.25">
      <c r="A10" s="90" t="s">
        <v>117</v>
      </c>
      <c r="B10" s="70"/>
      <c r="C10" s="70">
        <f>C9/((1+B7)*(1+C7))</f>
        <v>4105.5845939255032</v>
      </c>
      <c r="D10" s="70">
        <f>D9/((1+C7)*(1+D7))</f>
        <v>4141.0490320632489</v>
      </c>
      <c r="E10" s="70">
        <f>E9/((1+D7)*(1+E7))</f>
        <v>4194.6008877108179</v>
      </c>
      <c r="F10" s="70">
        <f>F9/((1+E7)*(1+F7))</f>
        <v>4256.4284629768654</v>
      </c>
      <c r="G10" s="70">
        <f>G9/((1+F7)*(1+G7))</f>
        <v>4317.2623034737189</v>
      </c>
      <c r="H10" s="70">
        <f>C10</f>
        <v>4105.5845939255032</v>
      </c>
      <c r="I10" s="70">
        <f>C10+NPV(B8,D10:G10)</f>
        <v>18668.275582595554</v>
      </c>
      <c r="J10" s="101"/>
    </row>
    <row r="11" spans="1:10" x14ac:dyDescent="0.25">
      <c r="A11" s="90" t="s">
        <v>104</v>
      </c>
      <c r="B11" s="70">
        <f>B5</f>
        <v>4732</v>
      </c>
      <c r="C11" s="70">
        <f>B11*(1+C6)*(1+C7)</f>
        <v>4734.5768980781222</v>
      </c>
      <c r="D11" s="70">
        <f>C11*(1+D6)*(1+D7)</f>
        <v>4777.774921560348</v>
      </c>
      <c r="E11" s="70">
        <f>D11*(1+E6)*(1+E7)</f>
        <v>4841.1250787320632</v>
      </c>
      <c r="F11" s="70">
        <f>E11*(1+F6)*(1+F7)</f>
        <v>4911.6947724695947</v>
      </c>
      <c r="G11" s="70">
        <f>F11*(1+G6)*(1+G7)</f>
        <v>4981.1033720556434</v>
      </c>
      <c r="H11" s="70">
        <f>C11</f>
        <v>4734.5768980781222</v>
      </c>
      <c r="I11" s="70">
        <f>C11+NPV(B8,D11:G11)</f>
        <v>21538.491277219688</v>
      </c>
      <c r="J11" s="101"/>
    </row>
    <row r="12" spans="1:10" x14ac:dyDescent="0.25">
      <c r="A12" s="90" t="s">
        <v>113</v>
      </c>
      <c r="B12" s="69"/>
      <c r="C12" s="69"/>
      <c r="D12" s="69"/>
      <c r="E12" s="69"/>
      <c r="F12" s="69"/>
      <c r="G12" s="69"/>
      <c r="H12" s="69">
        <f>(H10/H11)-1</f>
        <v>-0.13285079484250051</v>
      </c>
      <c r="I12" s="69">
        <f>(I10/I11)-1</f>
        <v>-0.13325983039767664</v>
      </c>
      <c r="J12" s="101"/>
    </row>
    <row r="13" spans="1:10" x14ac:dyDescent="0.25">
      <c r="A13" s="101"/>
      <c r="B13" s="9"/>
      <c r="C13" s="9"/>
      <c r="D13" s="9"/>
      <c r="E13" s="9"/>
      <c r="F13" s="9"/>
      <c r="G13" s="9"/>
      <c r="H13" s="101"/>
      <c r="I13" s="101"/>
      <c r="J13" s="101"/>
    </row>
    <row r="14" spans="1:10" ht="23.25" x14ac:dyDescent="0.35">
      <c r="A14" s="15" t="s">
        <v>4</v>
      </c>
      <c r="B14" s="9"/>
      <c r="C14" s="9"/>
      <c r="D14" s="9"/>
      <c r="E14" s="9"/>
      <c r="F14" s="9"/>
      <c r="G14" s="9"/>
      <c r="H14" s="101"/>
      <c r="I14" s="101"/>
      <c r="J14" s="101"/>
    </row>
    <row r="15" spans="1:10" x14ac:dyDescent="0.25">
      <c r="A15" s="92" t="s">
        <v>19</v>
      </c>
      <c r="B15" s="4">
        <v>2016</v>
      </c>
      <c r="C15" s="4">
        <v>2017</v>
      </c>
      <c r="D15" s="4">
        <v>2018</v>
      </c>
      <c r="E15" s="4">
        <v>2019</v>
      </c>
      <c r="F15" s="4">
        <v>2020</v>
      </c>
      <c r="G15" s="4">
        <v>2021</v>
      </c>
      <c r="H15" s="99" t="s">
        <v>24</v>
      </c>
      <c r="I15" s="99" t="s">
        <v>25</v>
      </c>
      <c r="J15" s="101"/>
    </row>
    <row r="16" spans="1:10" x14ac:dyDescent="0.25">
      <c r="A16" s="90" t="s">
        <v>20</v>
      </c>
      <c r="B16" s="81">
        <f>Inputs!C7</f>
        <v>50643.752999999997</v>
      </c>
      <c r="C16" s="81"/>
      <c r="D16" s="81"/>
      <c r="E16" s="81"/>
      <c r="F16" s="81"/>
      <c r="G16" s="81"/>
      <c r="H16" s="81"/>
      <c r="I16" s="81"/>
      <c r="J16" s="101"/>
    </row>
    <row r="17" spans="1:10" x14ac:dyDescent="0.25">
      <c r="A17" s="90" t="s">
        <v>21</v>
      </c>
      <c r="B17" s="10"/>
      <c r="C17" s="10">
        <f>Inputs!D30</f>
        <v>7.2886297376093534E-3</v>
      </c>
      <c r="D17" s="10">
        <f>Inputs!E30</f>
        <v>1.5515764160384915E-2</v>
      </c>
      <c r="E17" s="10">
        <f>Inputs!F30</f>
        <v>1.9759511081490988E-2</v>
      </c>
      <c r="F17" s="10">
        <f>Inputs!G30</f>
        <v>2.1167188535116566E-2</v>
      </c>
      <c r="G17" s="10">
        <f>Inputs!H30</f>
        <v>2.0799020685539737E-2</v>
      </c>
      <c r="H17" s="10"/>
      <c r="I17" s="10"/>
      <c r="J17" s="101"/>
    </row>
    <row r="18" spans="1:10" x14ac:dyDescent="0.25">
      <c r="A18" s="90" t="s">
        <v>129</v>
      </c>
      <c r="B18" s="10">
        <f>Inputs!D19</f>
        <v>1.1531999464719247E-2</v>
      </c>
      <c r="C18" s="10">
        <f>Inputs!E19</f>
        <v>1.1411761108953896E-2</v>
      </c>
      <c r="D18" s="10">
        <f>Inputs!F19</f>
        <v>1.0716979654912924E-2</v>
      </c>
      <c r="E18" s="10">
        <f>Inputs!G19</f>
        <v>1.0605481984310524E-2</v>
      </c>
      <c r="F18" s="10">
        <f>Inputs!H19</f>
        <v>1.0496258409631008E-2</v>
      </c>
      <c r="G18" s="10">
        <f>Inputs!I19</f>
        <v>1.0389274169493784E-2</v>
      </c>
      <c r="H18" s="10"/>
      <c r="I18" s="10"/>
      <c r="J18" s="101"/>
    </row>
    <row r="19" spans="1:10" x14ac:dyDescent="0.25">
      <c r="A19" s="90" t="s">
        <v>23</v>
      </c>
      <c r="B19" s="10">
        <f>Inputs!B34</f>
        <v>6.2100000000000002E-2</v>
      </c>
      <c r="C19" s="10"/>
      <c r="D19" s="10"/>
      <c r="E19" s="10"/>
      <c r="F19" s="10"/>
      <c r="G19" s="10"/>
      <c r="H19" s="10"/>
      <c r="I19" s="10"/>
      <c r="J19" s="101"/>
    </row>
    <row r="20" spans="1:10" x14ac:dyDescent="0.25">
      <c r="A20" s="90" t="s">
        <v>116</v>
      </c>
      <c r="B20" s="81"/>
      <c r="C20" s="81">
        <f>Inputs!D43</f>
        <v>44544.867966822749</v>
      </c>
      <c r="D20" s="81">
        <f>Inputs!D44</f>
        <v>45720.80909195698</v>
      </c>
      <c r="E20" s="81">
        <f>Inputs!D45</f>
        <v>47118.702356375332</v>
      </c>
      <c r="F20" s="81">
        <f>Inputs!D46</f>
        <v>48621.11154658132</v>
      </c>
      <c r="G20" s="81">
        <f>Inputs!D47</f>
        <v>50148.027486598854</v>
      </c>
      <c r="H20" s="70"/>
      <c r="I20" s="70">
        <f>C20+NPV(B19,D20:H20)</f>
        <v>209352.49673612628</v>
      </c>
      <c r="J20" s="101"/>
    </row>
    <row r="21" spans="1:10" x14ac:dyDescent="0.25">
      <c r="A21" s="90" t="s">
        <v>117</v>
      </c>
      <c r="B21" s="70"/>
      <c r="C21" s="70">
        <f>C20/((1+B18)*(1+C18))</f>
        <v>43540.162988020202</v>
      </c>
      <c r="D21" s="70">
        <f>D20/((1+C18)*(1+D18))</f>
        <v>44725.617569596783</v>
      </c>
      <c r="E21" s="70">
        <f>E20/((1+D18)*(1+E18))</f>
        <v>46129.857184929308</v>
      </c>
      <c r="F21" s="70">
        <f>F20/((1+E18)*(1+F18))</f>
        <v>47611.133791009626</v>
      </c>
      <c r="G21" s="70">
        <f>G20/((1+F18)*(1+G18))</f>
        <v>49116.840006420702</v>
      </c>
      <c r="H21" s="70">
        <f>C21</f>
        <v>43540.162988020202</v>
      </c>
      <c r="I21" s="70">
        <f>C21+NPV(B19,D21:G21)</f>
        <v>204880.86321457592</v>
      </c>
      <c r="J21" s="101"/>
    </row>
    <row r="22" spans="1:10" x14ac:dyDescent="0.25">
      <c r="A22" s="90" t="s">
        <v>104</v>
      </c>
      <c r="B22" s="70">
        <f>B16</f>
        <v>50643.752999999997</v>
      </c>
      <c r="C22" s="70">
        <f>B22*(1+C17)*(1+C18)</f>
        <v>51595.023324970454</v>
      </c>
      <c r="D22" s="70">
        <f>C22*(1+D17)*(1+D18)</f>
        <v>52957.081684314602</v>
      </c>
      <c r="E22" s="70">
        <f>D22*(1+E17)*(1+E18)</f>
        <v>54576.220742874677</v>
      </c>
      <c r="F22" s="70">
        <f>E22*(1+F17)*(1+F18)</f>
        <v>56316.417554549196</v>
      </c>
      <c r="G22" s="70">
        <f>F22*(1+G17)*(1+G18)</f>
        <v>58084.999820841927</v>
      </c>
      <c r="H22" s="70">
        <f>C22</f>
        <v>51595.023324970454</v>
      </c>
      <c r="I22" s="70">
        <f>C22+NPV(B19,D22:G22)</f>
        <v>242486.90018087567</v>
      </c>
      <c r="J22" s="101"/>
    </row>
    <row r="23" spans="1:10" x14ac:dyDescent="0.25">
      <c r="A23" s="90" t="s">
        <v>113</v>
      </c>
      <c r="B23" s="69"/>
      <c r="C23" s="69"/>
      <c r="D23" s="69"/>
      <c r="E23" s="69"/>
      <c r="F23" s="69"/>
      <c r="G23" s="69"/>
      <c r="H23" s="69">
        <f>(H21/H22)-1</f>
        <v>-0.15611700156072883</v>
      </c>
      <c r="I23" s="69">
        <f>(I21/I22)-1</f>
        <v>-0.155084818760307</v>
      </c>
      <c r="J23" s="101"/>
    </row>
    <row r="24" spans="1:10" x14ac:dyDescent="0.25">
      <c r="A24" s="101"/>
      <c r="B24" s="9"/>
      <c r="C24" s="9"/>
      <c r="D24" s="9"/>
      <c r="E24" s="9"/>
      <c r="F24" s="9"/>
      <c r="G24" s="9"/>
      <c r="H24" s="101"/>
      <c r="I24" s="101"/>
      <c r="J24" s="101"/>
    </row>
    <row r="25" spans="1:10" ht="23.25" x14ac:dyDescent="0.35">
      <c r="A25" s="15" t="s">
        <v>5</v>
      </c>
      <c r="B25" s="9"/>
      <c r="C25" s="9"/>
      <c r="D25" s="9"/>
      <c r="E25" s="9"/>
      <c r="F25" s="9"/>
      <c r="G25" s="9"/>
      <c r="H25" s="101"/>
      <c r="I25" s="101"/>
      <c r="J25" s="101"/>
    </row>
    <row r="26" spans="1:10" x14ac:dyDescent="0.25">
      <c r="A26" s="92" t="s">
        <v>19</v>
      </c>
      <c r="B26" s="4">
        <v>2016</v>
      </c>
      <c r="C26" s="4">
        <v>2017</v>
      </c>
      <c r="D26" s="4">
        <v>2018</v>
      </c>
      <c r="E26" s="4">
        <v>2019</v>
      </c>
      <c r="F26" s="4">
        <v>2020</v>
      </c>
      <c r="G26" s="4">
        <v>2021</v>
      </c>
      <c r="H26" s="99" t="s">
        <v>24</v>
      </c>
      <c r="I26" s="99" t="s">
        <v>25</v>
      </c>
      <c r="J26" s="101"/>
    </row>
    <row r="27" spans="1:10" x14ac:dyDescent="0.25">
      <c r="A27" s="90" t="s">
        <v>20</v>
      </c>
      <c r="B27" s="81">
        <f>Inputs!C8</f>
        <v>52000</v>
      </c>
      <c r="C27" s="81"/>
      <c r="D27" s="81"/>
      <c r="E27" s="81"/>
      <c r="F27" s="81"/>
      <c r="G27" s="81"/>
      <c r="H27" s="81"/>
      <c r="I27" s="81"/>
      <c r="J27" s="101"/>
    </row>
    <row r="28" spans="1:10" x14ac:dyDescent="0.25">
      <c r="A28" s="90" t="s">
        <v>21</v>
      </c>
      <c r="B28" s="10"/>
      <c r="C28" s="10">
        <f>Inputs!D30</f>
        <v>7.2886297376093534E-3</v>
      </c>
      <c r="D28" s="10">
        <f>Inputs!E30</f>
        <v>1.5515764160384915E-2</v>
      </c>
      <c r="E28" s="10">
        <f>Inputs!F30</f>
        <v>1.9759511081490988E-2</v>
      </c>
      <c r="F28" s="10">
        <f>Inputs!G30</f>
        <v>2.1167188535116566E-2</v>
      </c>
      <c r="G28" s="10">
        <f>Inputs!H30</f>
        <v>2.0799020685539737E-2</v>
      </c>
      <c r="H28" s="10"/>
      <c r="I28" s="10"/>
      <c r="J28" s="101"/>
    </row>
    <row r="29" spans="1:10" x14ac:dyDescent="0.25">
      <c r="A29" s="90" t="s">
        <v>129</v>
      </c>
      <c r="B29" s="10">
        <f>Inputs!D20</f>
        <v>1.669121613309962E-2</v>
      </c>
      <c r="C29" s="10">
        <f>Inputs!E20</f>
        <v>1.6185770770712694E-2</v>
      </c>
      <c r="D29" s="10">
        <f>Inputs!F20</f>
        <v>1.5237394991295398E-2</v>
      </c>
      <c r="E29" s="10">
        <f>Inputs!G20</f>
        <v>1.4995916687188787E-2</v>
      </c>
      <c r="F29" s="10">
        <f>Inputs!H20</f>
        <v>1.4766075015942043E-2</v>
      </c>
      <c r="G29" s="10">
        <f>Inputs!I20</f>
        <v>1.4546915029965773E-2</v>
      </c>
      <c r="H29" s="10"/>
      <c r="I29" s="10"/>
      <c r="J29" s="101"/>
    </row>
    <row r="30" spans="1:10" x14ac:dyDescent="0.25">
      <c r="A30" s="90" t="s">
        <v>23</v>
      </c>
      <c r="B30" s="10">
        <f>Inputs!B34</f>
        <v>6.2100000000000002E-2</v>
      </c>
      <c r="C30" s="10"/>
      <c r="D30" s="10"/>
      <c r="E30" s="10"/>
      <c r="F30" s="10"/>
      <c r="G30" s="10"/>
      <c r="H30" s="10"/>
      <c r="I30" s="10"/>
      <c r="J30" s="101"/>
    </row>
    <row r="31" spans="1:10" x14ac:dyDescent="0.25">
      <c r="A31" s="90" t="s">
        <v>116</v>
      </c>
      <c r="B31" s="81"/>
      <c r="C31" s="81">
        <f>Inputs!E43</f>
        <v>42517.323629727231</v>
      </c>
      <c r="D31" s="81">
        <f>Inputs!E44</f>
        <v>43834.917588317185</v>
      </c>
      <c r="E31" s="81">
        <f>Inputs!E45</f>
        <v>45371.407711613509</v>
      </c>
      <c r="F31" s="81">
        <f>Inputs!E46</f>
        <v>47015.931581635647</v>
      </c>
      <c r="G31" s="81">
        <f>Inputs!E47</f>
        <v>48691.978891780454</v>
      </c>
      <c r="H31" s="70"/>
      <c r="I31" s="70">
        <f>C31+NPV(B30,D31:G31)</f>
        <v>201516.39069081578</v>
      </c>
      <c r="J31" s="101"/>
    </row>
    <row r="32" spans="1:10" x14ac:dyDescent="0.25">
      <c r="A32" s="90" t="s">
        <v>117</v>
      </c>
      <c r="B32" s="70"/>
      <c r="C32" s="70">
        <f>C31/((1+B29)*(1+C29))</f>
        <v>41153.212055986529</v>
      </c>
      <c r="D32" s="70">
        <f>D31/((1+C29)*(1+D29))</f>
        <v>42489.290479977702</v>
      </c>
      <c r="E32" s="70">
        <f>E31/((1+D29)*(1+E29))</f>
        <v>44030.169050799246</v>
      </c>
      <c r="F32" s="70">
        <f>F31/((1+E29)*(1+F29))</f>
        <v>45647.270191952761</v>
      </c>
      <c r="G32" s="70">
        <f>G31/((1+F29)*(1+G29))</f>
        <v>47295.448770691342</v>
      </c>
      <c r="H32" s="70">
        <f>C32</f>
        <v>41153.212055986529</v>
      </c>
      <c r="I32" s="70">
        <f>C32+NPV(B30,D32:G32)</f>
        <v>195456.53615341353</v>
      </c>
      <c r="J32" s="101"/>
    </row>
    <row r="33" spans="1:10" x14ac:dyDescent="0.25">
      <c r="A33" s="90" t="s">
        <v>104</v>
      </c>
      <c r="B33" s="70">
        <f>B27</f>
        <v>52000</v>
      </c>
      <c r="C33" s="70">
        <f>B33*(1+C28)*(1+C29)</f>
        <v>53226.803375121352</v>
      </c>
      <c r="D33" s="70">
        <f>C33*(1+D28)*(1+D29)</f>
        <v>54876.27960210287</v>
      </c>
      <c r="E33" s="70">
        <f>D33*(1+E28)*(1+E29)</f>
        <v>56799.788673198986</v>
      </c>
      <c r="F33" s="70">
        <f>E33*(1+F28)*(1+F29)</f>
        <v>58858.543580673002</v>
      </c>
      <c r="G33" s="70">
        <f>F33*(1+G28)*(1+G29)</f>
        <v>60956.762212715599</v>
      </c>
      <c r="H33" s="70">
        <f>C33</f>
        <v>53226.803375121352</v>
      </c>
      <c r="I33" s="70">
        <f>C33+NPV(B30,D33:G33)</f>
        <v>252275.36421565196</v>
      </c>
      <c r="J33" s="101"/>
    </row>
    <row r="34" spans="1:10" x14ac:dyDescent="0.25">
      <c r="A34" s="90" t="s">
        <v>113</v>
      </c>
      <c r="B34" s="69"/>
      <c r="C34" s="69"/>
      <c r="D34" s="69"/>
      <c r="E34" s="69"/>
      <c r="F34" s="69"/>
      <c r="G34" s="69"/>
      <c r="H34" s="69">
        <f>(H32/H33)-1</f>
        <v>-0.22683292163996682</v>
      </c>
      <c r="I34" s="69">
        <f>(I32/I33)-1</f>
        <v>-0.22522543268897288</v>
      </c>
      <c r="J34" s="101"/>
    </row>
    <row r="35" spans="1:10" x14ac:dyDescent="0.25">
      <c r="A35" s="101"/>
      <c r="B35" s="9"/>
      <c r="C35" s="9"/>
      <c r="D35" s="9"/>
      <c r="E35" s="9"/>
      <c r="F35" s="9"/>
      <c r="G35" s="9"/>
      <c r="H35" s="101"/>
      <c r="I35" s="101"/>
      <c r="J35" s="101"/>
    </row>
    <row r="36" spans="1:10" ht="23.25" x14ac:dyDescent="0.35">
      <c r="A36" s="15" t="s">
        <v>46</v>
      </c>
      <c r="B36" s="9"/>
      <c r="C36" s="9"/>
      <c r="D36" s="9"/>
      <c r="E36" s="9"/>
      <c r="F36" s="9"/>
      <c r="G36" s="9"/>
      <c r="H36" s="101"/>
      <c r="I36" s="101"/>
      <c r="J36" s="101"/>
    </row>
    <row r="37" spans="1:10" x14ac:dyDescent="0.25">
      <c r="A37" s="92" t="s">
        <v>19</v>
      </c>
      <c r="B37" s="4">
        <v>2016</v>
      </c>
      <c r="C37" s="4">
        <v>2017</v>
      </c>
      <c r="D37" s="4">
        <v>2018</v>
      </c>
      <c r="E37" s="4">
        <v>2019</v>
      </c>
      <c r="F37" s="4">
        <v>2020</v>
      </c>
      <c r="G37" s="4">
        <v>2021</v>
      </c>
      <c r="H37" s="99" t="s">
        <v>24</v>
      </c>
      <c r="I37" s="99" t="s">
        <v>25</v>
      </c>
      <c r="J37" s="101"/>
    </row>
    <row r="38" spans="1:10" x14ac:dyDescent="0.25">
      <c r="A38" s="90" t="s">
        <v>20</v>
      </c>
      <c r="B38" s="81">
        <f>Inputs!C9</f>
        <v>26584.834999999999</v>
      </c>
      <c r="C38" s="81"/>
      <c r="D38" s="81"/>
      <c r="E38" s="81"/>
      <c r="F38" s="81"/>
      <c r="G38" s="81"/>
      <c r="H38" s="81"/>
      <c r="I38" s="81"/>
      <c r="J38" s="101"/>
    </row>
    <row r="39" spans="1:10" x14ac:dyDescent="0.25">
      <c r="A39" s="90" t="s">
        <v>21</v>
      </c>
      <c r="B39" s="10"/>
      <c r="C39" s="10">
        <f>Inputs!D30</f>
        <v>7.2886297376093534E-3</v>
      </c>
      <c r="D39" s="10">
        <f>Inputs!E30</f>
        <v>1.5515764160384915E-2</v>
      </c>
      <c r="E39" s="10">
        <f>Inputs!F30</f>
        <v>1.9759511081490988E-2</v>
      </c>
      <c r="F39" s="10">
        <f>Inputs!G30</f>
        <v>2.1167188535116566E-2</v>
      </c>
      <c r="G39" s="10">
        <f>Inputs!H30</f>
        <v>2.0799020685539737E-2</v>
      </c>
      <c r="H39" s="10"/>
      <c r="I39" s="10"/>
      <c r="J39" s="101"/>
    </row>
    <row r="40" spans="1:10" x14ac:dyDescent="0.25">
      <c r="A40" s="90" t="s">
        <v>129</v>
      </c>
      <c r="B40" s="10">
        <f>Inputs!D21</f>
        <v>1.1271048734940864E-2</v>
      </c>
      <c r="C40" s="10">
        <f>Inputs!E21</f>
        <v>1.1106820286196421E-2</v>
      </c>
      <c r="D40" s="10">
        <f>Inputs!F21</f>
        <v>1.0827424143454582E-2</v>
      </c>
      <c r="E40" s="10">
        <f>Inputs!G21</f>
        <v>1.0714775646133835E-2</v>
      </c>
      <c r="F40" s="10">
        <f>Inputs!H21</f>
        <v>1.060457409379309E-2</v>
      </c>
      <c r="G40" s="10">
        <f>Inputs!I21</f>
        <v>1.0496726691143349E-2</v>
      </c>
      <c r="H40" s="10"/>
      <c r="I40" s="10"/>
      <c r="J40" s="101"/>
    </row>
    <row r="41" spans="1:10" x14ac:dyDescent="0.25">
      <c r="A41" s="90" t="s">
        <v>23</v>
      </c>
      <c r="B41" s="10">
        <f>Inputs!B34</f>
        <v>6.2100000000000002E-2</v>
      </c>
      <c r="C41" s="10"/>
      <c r="D41" s="10"/>
      <c r="E41" s="10"/>
      <c r="F41" s="10"/>
      <c r="G41" s="10"/>
      <c r="H41" s="10"/>
      <c r="I41" s="10"/>
      <c r="J41" s="101"/>
    </row>
    <row r="42" spans="1:10" x14ac:dyDescent="0.25">
      <c r="A42" s="90" t="s">
        <v>116</v>
      </c>
      <c r="B42" s="81"/>
      <c r="C42" s="81">
        <f>Inputs!F43</f>
        <v>20363.102691874399</v>
      </c>
      <c r="D42" s="81">
        <f>Inputs!F44</f>
        <v>20902.952655438839</v>
      </c>
      <c r="E42" s="81">
        <f>Inputs!F45</f>
        <v>21544.380774664722</v>
      </c>
      <c r="F42" s="81">
        <f>Inputs!F46</f>
        <v>22233.719772645498</v>
      </c>
      <c r="G42" s="81">
        <f>Inputs!F47</f>
        <v>22934.394751959953</v>
      </c>
      <c r="H42" s="70"/>
      <c r="I42" s="70">
        <f>C42+NPV(B41,D42:G42)</f>
        <v>95722.840371416984</v>
      </c>
      <c r="J42" s="101"/>
    </row>
    <row r="43" spans="1:10" x14ac:dyDescent="0.25">
      <c r="A43" s="90" t="s">
        <v>117</v>
      </c>
      <c r="B43" s="70"/>
      <c r="C43" s="70">
        <f>C42/((1+B40)*(1+C40))</f>
        <v>19914.955365250516</v>
      </c>
      <c r="D43" s="70">
        <f>D42/((1+C40)*(1+D40))</f>
        <v>20451.896254603409</v>
      </c>
      <c r="E43" s="70">
        <f>E42/((1+D40)*(1+E40))</f>
        <v>21087.659743830562</v>
      </c>
      <c r="F43" s="70">
        <f>F42/((1+E40)*(1+F40))</f>
        <v>21767.184248721282</v>
      </c>
      <c r="G43" s="70">
        <f>G42/((1+F40)*(1+G40))</f>
        <v>22458.001825753501</v>
      </c>
      <c r="H43" s="70">
        <f>C43</f>
        <v>19914.955365250516</v>
      </c>
      <c r="I43" s="70">
        <f>C43+NPV(B41,D43:G43)</f>
        <v>93681.369627046806</v>
      </c>
      <c r="J43" s="101"/>
    </row>
    <row r="44" spans="1:10" x14ac:dyDescent="0.25">
      <c r="A44" s="90" t="s">
        <v>104</v>
      </c>
      <c r="B44" s="70">
        <f>B38</f>
        <v>26584.834999999999</v>
      </c>
      <c r="C44" s="70">
        <f>B44*(1+C39)*(1+C40)</f>
        <v>27076.027139090496</v>
      </c>
      <c r="D44" s="70">
        <f>C44*(1+D39)*(1+D40)</f>
        <v>27793.844678278201</v>
      </c>
      <c r="E44" s="70">
        <f>D44*(1+E39)*(1+E40)</f>
        <v>28646.726747711848</v>
      </c>
      <c r="F44" s="70">
        <f>E44*(1+F39)*(1+F40)</f>
        <v>29563.314052691101</v>
      </c>
      <c r="G44" s="70">
        <f>F44*(1+G39)*(1+G40)</f>
        <v>30494.974371978798</v>
      </c>
      <c r="H44" s="70">
        <f>C44</f>
        <v>27076.027139090496</v>
      </c>
      <c r="I44" s="70">
        <f>C44+NPV(B41,D44:G44)</f>
        <v>127278.94481235078</v>
      </c>
      <c r="J44" s="101"/>
    </row>
    <row r="45" spans="1:10" x14ac:dyDescent="0.25">
      <c r="A45" s="90" t="s">
        <v>113</v>
      </c>
      <c r="B45" s="69"/>
      <c r="C45" s="69"/>
      <c r="D45" s="69"/>
      <c r="E45" s="69"/>
      <c r="F45" s="69"/>
      <c r="G45" s="69"/>
      <c r="H45" s="69">
        <f>(H43/H44)-1</f>
        <v>-0.26448015201984043</v>
      </c>
      <c r="I45" s="69">
        <f>(I43/I44)-1</f>
        <v>-0.26396805249161492</v>
      </c>
      <c r="J45" s="101"/>
    </row>
    <row r="46" spans="1:10" x14ac:dyDescent="0.25">
      <c r="A46" s="101"/>
      <c r="B46" s="9"/>
      <c r="C46" s="9"/>
      <c r="D46" s="9"/>
      <c r="E46" s="9"/>
      <c r="F46" s="9"/>
      <c r="G46" s="9"/>
      <c r="H46" s="101"/>
      <c r="I46" s="101"/>
      <c r="J46" s="101"/>
    </row>
    <row r="47" spans="1:10" ht="23.25" x14ac:dyDescent="0.35">
      <c r="A47" s="15" t="s">
        <v>7</v>
      </c>
      <c r="B47" s="9"/>
      <c r="C47" s="9"/>
      <c r="D47" s="9"/>
      <c r="E47" s="9"/>
      <c r="F47" s="9"/>
      <c r="G47" s="9"/>
      <c r="H47" s="101"/>
      <c r="I47" s="101"/>
      <c r="J47" s="101"/>
    </row>
    <row r="48" spans="1:10" x14ac:dyDescent="0.25">
      <c r="A48" s="92" t="s">
        <v>19</v>
      </c>
      <c r="B48" s="4">
        <v>2016</v>
      </c>
      <c r="C48" s="4">
        <v>2017</v>
      </c>
      <c r="D48" s="4">
        <v>2018</v>
      </c>
      <c r="E48" s="4">
        <v>2019</v>
      </c>
      <c r="F48" s="4">
        <v>2020</v>
      </c>
      <c r="G48" s="4">
        <v>2021</v>
      </c>
      <c r="H48" s="99" t="s">
        <v>24</v>
      </c>
      <c r="I48" s="99" t="s">
        <v>25</v>
      </c>
      <c r="J48" s="101"/>
    </row>
    <row r="49" spans="1:10" x14ac:dyDescent="0.25">
      <c r="A49" s="90" t="s">
        <v>20</v>
      </c>
      <c r="B49" s="81">
        <f>Inputs!C10+Inputs!C11</f>
        <v>133332.14199999999</v>
      </c>
      <c r="C49" s="81"/>
      <c r="D49" s="81"/>
      <c r="E49" s="81"/>
      <c r="F49" s="81"/>
      <c r="G49" s="81"/>
      <c r="H49" s="81"/>
      <c r="I49" s="81"/>
      <c r="J49" s="101"/>
    </row>
    <row r="50" spans="1:10" x14ac:dyDescent="0.25">
      <c r="A50" s="90" t="s">
        <v>21</v>
      </c>
      <c r="B50" s="10"/>
      <c r="C50" s="10">
        <f>Inputs!D31</f>
        <v>0</v>
      </c>
      <c r="D50" s="10">
        <f>Inputs!E31</f>
        <v>2.09892833490537E-2</v>
      </c>
      <c r="E50" s="10">
        <f>Inputs!F31</f>
        <v>2.1066666666667011E-2</v>
      </c>
      <c r="F50" s="10">
        <f>Inputs!G31</f>
        <v>2.0533333333333292E-2</v>
      </c>
      <c r="G50" s="10">
        <f>Inputs!H31</f>
        <v>2.0000000000000018E-2</v>
      </c>
      <c r="H50" s="10"/>
      <c r="I50" s="10"/>
      <c r="J50" s="101"/>
    </row>
    <row r="51" spans="1:10" x14ac:dyDescent="0.25">
      <c r="A51" s="90" t="s">
        <v>47</v>
      </c>
      <c r="B51" s="69"/>
      <c r="C51" s="7">
        <v>0</v>
      </c>
      <c r="D51" s="7">
        <v>0</v>
      </c>
      <c r="E51" s="7">
        <v>0</v>
      </c>
      <c r="F51" s="7">
        <v>0</v>
      </c>
      <c r="G51" s="7">
        <v>0</v>
      </c>
      <c r="H51" s="7"/>
      <c r="I51" s="7"/>
      <c r="J51" s="101"/>
    </row>
    <row r="52" spans="1:10" x14ac:dyDescent="0.25">
      <c r="A52" s="90" t="s">
        <v>23</v>
      </c>
      <c r="B52" s="10">
        <f>Inputs!B34</f>
        <v>6.2100000000000002E-2</v>
      </c>
      <c r="C52" s="10"/>
      <c r="D52" s="10"/>
      <c r="E52" s="10"/>
      <c r="F52" s="10"/>
      <c r="G52" s="10"/>
      <c r="H52" s="10"/>
      <c r="I52" s="10"/>
      <c r="J52" s="101"/>
    </row>
    <row r="53" spans="1:10" x14ac:dyDescent="0.25">
      <c r="A53" s="90" t="s">
        <v>118</v>
      </c>
      <c r="B53" s="81"/>
      <c r="C53" s="81">
        <f>Inputs!G43+Inputs!H43</f>
        <v>113434.89077578226</v>
      </c>
      <c r="D53" s="81">
        <f>Inputs!G44+Inputs!H44</f>
        <v>115815.80783994411</v>
      </c>
      <c r="E53" s="81">
        <f>Inputs!G45+Inputs!H45</f>
        <v>118255.66085843896</v>
      </c>
      <c r="F53" s="81">
        <f>Inputs!G46+Inputs!H46</f>
        <v>120683.84376139891</v>
      </c>
      <c r="G53" s="81">
        <f>Inputs!G47+Inputs!H47</f>
        <v>123097.5206366269</v>
      </c>
      <c r="H53" s="70">
        <f>C53</f>
        <v>113434.89077578226</v>
      </c>
      <c r="I53" s="70">
        <f>C53+NPV(B52,D53:G53)</f>
        <v>524774.9162661545</v>
      </c>
      <c r="J53" s="101"/>
    </row>
    <row r="54" spans="1:10" x14ac:dyDescent="0.25">
      <c r="A54" s="90" t="s">
        <v>104</v>
      </c>
      <c r="B54" s="70">
        <f>B49</f>
        <v>133332.14199999999</v>
      </c>
      <c r="C54" s="70">
        <f>B54*(1+C50)*(1+C51)</f>
        <v>133332.14199999999</v>
      </c>
      <c r="D54" s="70">
        <f>C54*(1+D50)*(1+D51)</f>
        <v>136130.68810797425</v>
      </c>
      <c r="E54" s="70">
        <f>D54*(1+E50)*(1+E51)</f>
        <v>138998.50793744894</v>
      </c>
      <c r="F54" s="70">
        <f>E54*(1+F50)*(1+F51)</f>
        <v>141852.61063376456</v>
      </c>
      <c r="G54" s="70">
        <f>F54*(1+G50)*(1+G51)</f>
        <v>144689.66284643987</v>
      </c>
      <c r="H54" s="70">
        <f>C54</f>
        <v>133332.14199999999</v>
      </c>
      <c r="I54" s="70">
        <f>C54+NPV(B52,D54:G54)</f>
        <v>616824.00516380719</v>
      </c>
      <c r="J54" s="101"/>
    </row>
    <row r="55" spans="1:10" x14ac:dyDescent="0.25">
      <c r="A55" s="90" t="s">
        <v>113</v>
      </c>
      <c r="B55" s="69"/>
      <c r="C55" s="69"/>
      <c r="D55" s="69"/>
      <c r="E55" s="69"/>
      <c r="F55" s="69"/>
      <c r="G55" s="69"/>
      <c r="H55" s="69">
        <f>(H53/H54)-1</f>
        <v>-0.14923071755809436</v>
      </c>
      <c r="I55" s="69">
        <f>(I53/I54)-1</f>
        <v>-0.14923071755809447</v>
      </c>
      <c r="J55" s="101"/>
    </row>
    <row r="56" spans="1:10" x14ac:dyDescent="0.25">
      <c r="A56" s="101"/>
      <c r="B56" s="9"/>
      <c r="C56" s="9"/>
      <c r="D56" s="9"/>
      <c r="E56" s="9"/>
      <c r="F56" s="9"/>
      <c r="G56" s="9"/>
      <c r="H56" s="101"/>
      <c r="I56" s="101"/>
      <c r="J56" s="101"/>
    </row>
    <row r="57" spans="1:10" ht="26.25" x14ac:dyDescent="0.25">
      <c r="A57" s="11" t="s">
        <v>204</v>
      </c>
      <c r="B57" s="9"/>
      <c r="C57" s="9"/>
      <c r="D57" s="9"/>
      <c r="E57" s="9"/>
      <c r="F57" s="9"/>
      <c r="G57" s="9"/>
      <c r="H57" s="101"/>
      <c r="I57" s="101"/>
      <c r="J57" s="101"/>
    </row>
    <row r="58" spans="1:10" x14ac:dyDescent="0.25">
      <c r="A58" s="101"/>
      <c r="B58" s="9"/>
      <c r="C58" s="9"/>
      <c r="D58" s="9"/>
      <c r="E58" s="9"/>
      <c r="F58" s="9"/>
      <c r="G58" s="9"/>
      <c r="H58" s="101"/>
      <c r="I58" s="101"/>
      <c r="J58" s="101"/>
    </row>
    <row r="59" spans="1:10" ht="23.25" x14ac:dyDescent="0.35">
      <c r="A59" s="15" t="s">
        <v>11</v>
      </c>
      <c r="B59" s="9"/>
      <c r="C59" s="9"/>
      <c r="D59" s="9"/>
      <c r="E59" s="9"/>
      <c r="F59" s="9"/>
      <c r="G59" s="9"/>
      <c r="H59" s="101"/>
      <c r="I59" s="101"/>
      <c r="J59" s="101"/>
    </row>
    <row r="60" spans="1:10" x14ac:dyDescent="0.25">
      <c r="A60" s="92" t="s">
        <v>19</v>
      </c>
      <c r="B60" s="4">
        <v>2016</v>
      </c>
      <c r="C60" s="4">
        <v>2017</v>
      </c>
      <c r="D60" s="4">
        <v>2018</v>
      </c>
      <c r="E60" s="4">
        <v>2019</v>
      </c>
      <c r="F60" s="4">
        <v>2020</v>
      </c>
      <c r="G60" s="4">
        <v>2021</v>
      </c>
      <c r="H60" s="99" t="s">
        <v>24</v>
      </c>
      <c r="I60" s="99" t="s">
        <v>25</v>
      </c>
      <c r="J60" s="101"/>
    </row>
    <row r="61" spans="1:10" x14ac:dyDescent="0.25">
      <c r="A61" s="90" t="s">
        <v>21</v>
      </c>
      <c r="B61" s="10"/>
      <c r="C61" s="10">
        <f>Inputs!D117</f>
        <v>9.1628488129946728E-3</v>
      </c>
      <c r="D61" s="10">
        <f>Inputs!E117</f>
        <v>1.4444903012793997E-2</v>
      </c>
      <c r="E61" s="10">
        <f>Inputs!F117</f>
        <v>1.6273393002441017E-2</v>
      </c>
      <c r="F61" s="10">
        <f>Inputs!G117</f>
        <v>2.0416333066453074E-2</v>
      </c>
      <c r="G61" s="10">
        <f>Inputs!H117</f>
        <v>2.045611243701928E-2</v>
      </c>
      <c r="H61" s="10"/>
      <c r="I61" s="10"/>
      <c r="J61" s="101"/>
    </row>
    <row r="62" spans="1:10" x14ac:dyDescent="0.25">
      <c r="A62" s="90" t="s">
        <v>22</v>
      </c>
      <c r="B62" s="10">
        <f>Inputs!D103</f>
        <v>-4.5903216328345318E-3</v>
      </c>
      <c r="C62" s="10">
        <f>Inputs!E103</f>
        <v>-4.5152279509290943E-3</v>
      </c>
      <c r="D62" s="10">
        <f>Inputs!F103</f>
        <v>-4.1252484302279875E-3</v>
      </c>
      <c r="E62" s="10">
        <f>Inputs!G103</f>
        <v>-4.2031976361316782E-3</v>
      </c>
      <c r="F62" s="10">
        <f>Inputs!H103</f>
        <v>-4.2803526112091973E-3</v>
      </c>
      <c r="G62" s="10">
        <f>Inputs!I103</f>
        <v>-4.3566940793967439E-3</v>
      </c>
      <c r="H62" s="10"/>
      <c r="I62" s="10"/>
      <c r="J62" s="101"/>
    </row>
    <row r="63" spans="1:10" x14ac:dyDescent="0.25">
      <c r="A63" s="90" t="s">
        <v>23</v>
      </c>
      <c r="B63" s="10">
        <f>Inputs!B110</f>
        <v>6.4100000000000004E-2</v>
      </c>
      <c r="C63" s="10"/>
      <c r="D63" s="10"/>
      <c r="E63" s="10"/>
      <c r="F63" s="10"/>
      <c r="G63" s="10"/>
      <c r="H63" s="10"/>
      <c r="I63" s="10"/>
      <c r="J63" s="101"/>
    </row>
    <row r="64" spans="1:10" s="103" customFormat="1" x14ac:dyDescent="0.25">
      <c r="A64" s="90" t="s">
        <v>104</v>
      </c>
      <c r="B64" s="81">
        <f>Inputs!C6</f>
        <v>4732</v>
      </c>
      <c r="C64" s="70">
        <f>B64*(1+C61)*(1+C62)</f>
        <v>4753.7967679540288</v>
      </c>
      <c r="D64" s="70">
        <f>C64*(1+D61)*(1+D62)</f>
        <v>4802.5710354461135</v>
      </c>
      <c r="E64" s="70">
        <f>D64*(1+E61)*(1+E62)</f>
        <v>4860.2105088673652</v>
      </c>
      <c r="F64" s="70">
        <f>E64*(1+F61)*(1+F62)</f>
        <v>4938.2100412025138</v>
      </c>
      <c r="G64" s="70">
        <f>F64*(1+G61)*(1+G62)</f>
        <v>5017.2722522583335</v>
      </c>
      <c r="H64" s="70">
        <f>C64</f>
        <v>4753.7967679540288</v>
      </c>
      <c r="I64" s="70">
        <f>C64+NPV(B63,D64:G64)</f>
        <v>21571.095541481336</v>
      </c>
      <c r="J64" s="101"/>
    </row>
    <row r="65" spans="1:10" x14ac:dyDescent="0.25">
      <c r="A65" s="90" t="s">
        <v>107</v>
      </c>
      <c r="B65" s="70"/>
      <c r="C65" s="81">
        <f>Inputs!C128</f>
        <v>4153.7783378700879</v>
      </c>
      <c r="D65" s="81">
        <f>Inputs!C129</f>
        <v>4196.396376806847</v>
      </c>
      <c r="E65" s="81">
        <f>Inputs!C130</f>
        <v>4246.7606661928403</v>
      </c>
      <c r="F65" s="81">
        <f>Inputs!C131</f>
        <v>4314.9151926887598</v>
      </c>
      <c r="G65" s="81">
        <f>Inputs!C132</f>
        <v>4383.9982678933238</v>
      </c>
      <c r="H65" s="70"/>
      <c r="I65" s="70">
        <f>C65+NPV(B63,D65:G65)</f>
        <v>18848.418171417652</v>
      </c>
      <c r="J65" s="101"/>
    </row>
    <row r="66" spans="1:10" x14ac:dyDescent="0.25">
      <c r="A66" s="90" t="s">
        <v>106</v>
      </c>
      <c r="B66" s="70"/>
      <c r="C66" s="70">
        <f>C65/((1+B62)*(1+C62))</f>
        <v>4191.8606509102956</v>
      </c>
      <c r="D66" s="70">
        <f>D65/((1+C62)*(1+D62))</f>
        <v>4232.8917341686411</v>
      </c>
      <c r="E66" s="70">
        <f>E65/((1+D62)*(1+E62))</f>
        <v>4282.3517490711847</v>
      </c>
      <c r="F66" s="70">
        <f>F65/((1+E62)*(1+F62))</f>
        <v>4351.7552337187353</v>
      </c>
      <c r="G66" s="70">
        <f>G65/((1+F62)*(1+G62))</f>
        <v>4422.1097721368242</v>
      </c>
      <c r="H66" s="70">
        <f>C66</f>
        <v>4191.8606509102956</v>
      </c>
      <c r="I66" s="70">
        <f>C66+NPV(B63,D66:G66)</f>
        <v>19012.530469264366</v>
      </c>
      <c r="J66" s="101"/>
    </row>
    <row r="67" spans="1:10" x14ac:dyDescent="0.25">
      <c r="A67" s="90" t="s">
        <v>112</v>
      </c>
      <c r="B67" s="70"/>
      <c r="C67" s="70">
        <f t="shared" ref="C67:I67" si="0">C10</f>
        <v>4105.5845939255032</v>
      </c>
      <c r="D67" s="70">
        <f t="shared" si="0"/>
        <v>4141.0490320632489</v>
      </c>
      <c r="E67" s="70">
        <f t="shared" si="0"/>
        <v>4194.6008877108179</v>
      </c>
      <c r="F67" s="70">
        <f t="shared" si="0"/>
        <v>4256.4284629768654</v>
      </c>
      <c r="G67" s="70">
        <f t="shared" si="0"/>
        <v>4317.2623034737189</v>
      </c>
      <c r="H67" s="70">
        <f t="shared" si="0"/>
        <v>4105.5845939255032</v>
      </c>
      <c r="I67" s="70">
        <f t="shared" si="0"/>
        <v>18668.275582595554</v>
      </c>
      <c r="J67" s="101"/>
    </row>
    <row r="68" spans="1:10" x14ac:dyDescent="0.25">
      <c r="A68" s="90" t="s">
        <v>108</v>
      </c>
      <c r="B68" s="69"/>
      <c r="C68" s="69"/>
      <c r="D68" s="69"/>
      <c r="E68" s="69"/>
      <c r="F68" s="69"/>
      <c r="G68" s="69"/>
      <c r="H68" s="69">
        <f>(H66/H67)-1</f>
        <v>2.1014317208916777E-2</v>
      </c>
      <c r="I68" s="69">
        <f>(I66/I67)-1</f>
        <v>1.8440636637577779E-2</v>
      </c>
      <c r="J68" s="101"/>
    </row>
    <row r="69" spans="1:10" x14ac:dyDescent="0.25">
      <c r="A69" s="101"/>
      <c r="B69" s="9"/>
      <c r="C69" s="9"/>
      <c r="D69" s="9"/>
      <c r="E69" s="9"/>
      <c r="F69" s="9"/>
      <c r="G69" s="9"/>
      <c r="H69" s="101"/>
      <c r="I69" s="101"/>
      <c r="J69" s="101"/>
    </row>
    <row r="70" spans="1:10" ht="23.25" x14ac:dyDescent="0.35">
      <c r="A70" s="15" t="s">
        <v>4</v>
      </c>
      <c r="B70" s="9"/>
      <c r="C70" s="9"/>
      <c r="D70" s="9"/>
      <c r="E70" s="9"/>
      <c r="F70" s="9"/>
      <c r="G70" s="9"/>
      <c r="H70" s="101"/>
      <c r="I70" s="101"/>
      <c r="J70" s="101"/>
    </row>
    <row r="71" spans="1:10" x14ac:dyDescent="0.25">
      <c r="A71" s="92" t="s">
        <v>19</v>
      </c>
      <c r="B71" s="99">
        <v>2016</v>
      </c>
      <c r="C71" s="8">
        <v>2017</v>
      </c>
      <c r="D71" s="8">
        <v>2018</v>
      </c>
      <c r="E71" s="8">
        <v>2019</v>
      </c>
      <c r="F71" s="8">
        <v>2020</v>
      </c>
      <c r="G71" s="8">
        <v>2021</v>
      </c>
      <c r="H71" s="99" t="s">
        <v>24</v>
      </c>
      <c r="I71" s="99" t="s">
        <v>25</v>
      </c>
      <c r="J71" s="101"/>
    </row>
    <row r="72" spans="1:10" x14ac:dyDescent="0.25">
      <c r="A72" s="90" t="s">
        <v>21</v>
      </c>
      <c r="B72" s="10"/>
      <c r="C72" s="10">
        <f>Inputs!D117</f>
        <v>9.1628488129946728E-3</v>
      </c>
      <c r="D72" s="10">
        <f>Inputs!E117</f>
        <v>1.4444903012793997E-2</v>
      </c>
      <c r="E72" s="10">
        <f>Inputs!F117</f>
        <v>1.6273393002441017E-2</v>
      </c>
      <c r="F72" s="10">
        <f>Inputs!G117</f>
        <v>2.0416333066453074E-2</v>
      </c>
      <c r="G72" s="10">
        <f>Inputs!H117</f>
        <v>2.045611243701928E-2</v>
      </c>
      <c r="H72" s="10"/>
      <c r="I72" s="10"/>
      <c r="J72" s="101"/>
    </row>
    <row r="73" spans="1:10" x14ac:dyDescent="0.25">
      <c r="A73" s="90" t="s">
        <v>22</v>
      </c>
      <c r="B73" s="10">
        <f>Inputs!D104</f>
        <v>4.1285587424882593E-3</v>
      </c>
      <c r="C73" s="10">
        <f>Inputs!E104</f>
        <v>4.0115623138651359E-3</v>
      </c>
      <c r="D73" s="10">
        <f>Inputs!F104</f>
        <v>3.3351724964697182E-3</v>
      </c>
      <c r="E73" s="10">
        <f>Inputs!G104</f>
        <v>3.2266734052975709E-3</v>
      </c>
      <c r="F73" s="10">
        <f>Inputs!H104</f>
        <v>3.1203870134423111E-3</v>
      </c>
      <c r="G73" s="10">
        <f>Inputs!I104</f>
        <v>3.0162794952865359E-3</v>
      </c>
      <c r="H73" s="10"/>
      <c r="I73" s="10"/>
      <c r="J73" s="101"/>
    </row>
    <row r="74" spans="1:10" x14ac:dyDescent="0.25">
      <c r="A74" s="90" t="s">
        <v>23</v>
      </c>
      <c r="B74" s="10">
        <f>Inputs!B110</f>
        <v>6.4100000000000004E-2</v>
      </c>
      <c r="C74" s="10"/>
      <c r="D74" s="10"/>
      <c r="E74" s="10"/>
      <c r="F74" s="10"/>
      <c r="G74" s="10"/>
      <c r="H74" s="10"/>
      <c r="I74" s="10"/>
      <c r="J74" s="101"/>
    </row>
    <row r="75" spans="1:10" s="103" customFormat="1" x14ac:dyDescent="0.25">
      <c r="A75" s="90" t="s">
        <v>104</v>
      </c>
      <c r="B75" s="81">
        <f>Inputs!C7</f>
        <v>50643.752999999997</v>
      </c>
      <c r="C75" s="70">
        <f>B75*(1+C72)*(1+C73)</f>
        <v>51312.816152625674</v>
      </c>
      <c r="D75" s="70">
        <f>C75*(1+D72)*(1+D73)</f>
        <v>52227.633957124744</v>
      </c>
      <c r="E75" s="70">
        <f>D75*(1+E72)*(1+E73)</f>
        <v>53248.818704491561</v>
      </c>
      <c r="F75" s="70">
        <f>E75*(1+F72)*(1+F73)</f>
        <v>54505.513559992614</v>
      </c>
      <c r="G75" s="70">
        <f>F75*(1+G72)*(1+G73)</f>
        <v>55788.251400649577</v>
      </c>
      <c r="H75" s="70">
        <f>C75</f>
        <v>51312.816152625674</v>
      </c>
      <c r="I75" s="70">
        <f>C75+NPV(B74,D75:G75)</f>
        <v>236170.41094840254</v>
      </c>
      <c r="J75" s="101"/>
    </row>
    <row r="76" spans="1:10" x14ac:dyDescent="0.25">
      <c r="A76" s="90" t="s">
        <v>107</v>
      </c>
      <c r="B76" s="70"/>
      <c r="C76" s="81">
        <f>Inputs!D128</f>
        <v>47309.313519581556</v>
      </c>
      <c r="D76" s="81">
        <f>Inputs!D129</f>
        <v>48152.755871246896</v>
      </c>
      <c r="E76" s="81">
        <f>Inputs!D130</f>
        <v>49094.266257870251</v>
      </c>
      <c r="F76" s="81">
        <f>Inputs!D131</f>
        <v>50252.911901884523</v>
      </c>
      <c r="G76" s="81">
        <f>Inputs!D132</f>
        <v>51435.568618416459</v>
      </c>
      <c r="H76" s="70"/>
      <c r="I76" s="70">
        <f>C76+NPV(B74,D76:G76)</f>
        <v>217744.04239231505</v>
      </c>
      <c r="J76" s="101"/>
    </row>
    <row r="77" spans="1:10" x14ac:dyDescent="0.25">
      <c r="A77" s="90" t="s">
        <v>106</v>
      </c>
      <c r="B77" s="70"/>
      <c r="C77" s="70">
        <f>C76/((1+B73)*(1+C73))</f>
        <v>46926.548537608425</v>
      </c>
      <c r="D77" s="70">
        <f>D76/((1+C73)*(1+D73))</f>
        <v>47800.935533420401</v>
      </c>
      <c r="E77" s="70">
        <f>E76/((1+D73)*(1+E73))</f>
        <v>48773.69590256489</v>
      </c>
      <c r="F77" s="70">
        <f>F76/((1+E73)*(1+F73))</f>
        <v>49935.465710255638</v>
      </c>
      <c r="G77" s="70">
        <f>G76/((1+F73)*(1+G73))</f>
        <v>51121.372650708472</v>
      </c>
      <c r="H77" s="70">
        <f>C77</f>
        <v>46926.548537608425</v>
      </c>
      <c r="I77" s="70">
        <f>C77+NPV(B74,D77:G77)</f>
        <v>216239.01412889076</v>
      </c>
      <c r="J77" s="101"/>
    </row>
    <row r="78" spans="1:10" x14ac:dyDescent="0.25">
      <c r="A78" s="90" t="s">
        <v>112</v>
      </c>
      <c r="B78" s="70"/>
      <c r="C78" s="70">
        <f t="shared" ref="C78:I78" si="1">C21</f>
        <v>43540.162988020202</v>
      </c>
      <c r="D78" s="70">
        <f t="shared" si="1"/>
        <v>44725.617569596783</v>
      </c>
      <c r="E78" s="70">
        <f t="shared" si="1"/>
        <v>46129.857184929308</v>
      </c>
      <c r="F78" s="70">
        <f t="shared" si="1"/>
        <v>47611.133791009626</v>
      </c>
      <c r="G78" s="70">
        <f t="shared" si="1"/>
        <v>49116.840006420702</v>
      </c>
      <c r="H78" s="70">
        <f t="shared" si="1"/>
        <v>43540.162988020202</v>
      </c>
      <c r="I78" s="70">
        <f t="shared" si="1"/>
        <v>204880.86321457592</v>
      </c>
      <c r="J78" s="101"/>
    </row>
    <row r="79" spans="1:10" x14ac:dyDescent="0.25">
      <c r="A79" s="90" t="s">
        <v>108</v>
      </c>
      <c r="B79" s="69"/>
      <c r="C79" s="69"/>
      <c r="D79" s="69"/>
      <c r="E79" s="69"/>
      <c r="F79" s="69"/>
      <c r="G79" s="69"/>
      <c r="H79" s="69">
        <f>(H77/H78)-1</f>
        <v>7.7776133968997074E-2</v>
      </c>
      <c r="I79" s="69">
        <f>(I77/I78)-1</f>
        <v>5.5437832192356762E-2</v>
      </c>
      <c r="J79" s="101"/>
    </row>
    <row r="80" spans="1:10" x14ac:dyDescent="0.25">
      <c r="A80" s="101"/>
      <c r="B80" s="9"/>
      <c r="C80" s="9"/>
      <c r="D80" s="9"/>
      <c r="E80" s="9"/>
      <c r="F80" s="9"/>
      <c r="G80" s="9"/>
      <c r="H80" s="101"/>
      <c r="I80" s="101"/>
      <c r="J80" s="101"/>
    </row>
    <row r="81" spans="1:10" ht="23.25" x14ac:dyDescent="0.35">
      <c r="A81" s="15" t="s">
        <v>5</v>
      </c>
      <c r="B81" s="9"/>
      <c r="C81" s="9"/>
      <c r="D81" s="9"/>
      <c r="E81" s="9"/>
      <c r="F81" s="9"/>
      <c r="G81" s="9"/>
      <c r="H81" s="101"/>
      <c r="I81" s="101"/>
      <c r="J81" s="101"/>
    </row>
    <row r="82" spans="1:10" x14ac:dyDescent="0.25">
      <c r="A82" s="92" t="s">
        <v>19</v>
      </c>
      <c r="B82" s="4">
        <v>2016</v>
      </c>
      <c r="C82" s="4">
        <v>2017</v>
      </c>
      <c r="D82" s="4">
        <v>2018</v>
      </c>
      <c r="E82" s="4">
        <v>2019</v>
      </c>
      <c r="F82" s="4">
        <v>2020</v>
      </c>
      <c r="G82" s="4">
        <v>2021</v>
      </c>
      <c r="H82" s="99" t="s">
        <v>24</v>
      </c>
      <c r="I82" s="99" t="s">
        <v>25</v>
      </c>
      <c r="J82" s="101"/>
    </row>
    <row r="83" spans="1:10" x14ac:dyDescent="0.25">
      <c r="A83" s="90" t="s">
        <v>21</v>
      </c>
      <c r="B83" s="10"/>
      <c r="C83" s="10">
        <f>Inputs!D117</f>
        <v>9.1628488129946728E-3</v>
      </c>
      <c r="D83" s="10">
        <f>Inputs!E117</f>
        <v>1.4444903012793997E-2</v>
      </c>
      <c r="E83" s="10">
        <f>Inputs!F117</f>
        <v>1.6273393002441017E-2</v>
      </c>
      <c r="F83" s="10">
        <f>Inputs!G117</f>
        <v>2.0416333066453074E-2</v>
      </c>
      <c r="G83" s="10">
        <f>Inputs!H117</f>
        <v>2.045611243701928E-2</v>
      </c>
      <c r="H83" s="10"/>
      <c r="I83" s="10"/>
      <c r="J83" s="101"/>
    </row>
    <row r="84" spans="1:10" x14ac:dyDescent="0.25">
      <c r="A84" s="90" t="s">
        <v>22</v>
      </c>
      <c r="B84" s="10">
        <f>Inputs!D105</f>
        <v>2.0118869174267869E-2</v>
      </c>
      <c r="C84" s="10">
        <f>Inputs!E105</f>
        <v>1.9620692223502691E-2</v>
      </c>
      <c r="D84" s="10">
        <f>Inputs!F105</f>
        <v>1.8697024459209788E-2</v>
      </c>
      <c r="E84" s="10">
        <f>Inputs!G105</f>
        <v>1.8455361521860364E-2</v>
      </c>
      <c r="F84" s="10">
        <f>Inputs!H105</f>
        <v>1.8225381938143635E-2</v>
      </c>
      <c r="G84" s="10">
        <f>Inputs!I105</f>
        <v>1.8006125587536611E-2</v>
      </c>
      <c r="H84" s="10"/>
      <c r="I84" s="10"/>
      <c r="J84" s="101"/>
    </row>
    <row r="85" spans="1:10" x14ac:dyDescent="0.25">
      <c r="A85" s="90" t="s">
        <v>23</v>
      </c>
      <c r="B85" s="10">
        <f>Inputs!B110</f>
        <v>6.4100000000000004E-2</v>
      </c>
      <c r="C85" s="10"/>
      <c r="D85" s="10"/>
      <c r="E85" s="10"/>
      <c r="F85" s="10"/>
      <c r="G85" s="10"/>
      <c r="H85" s="10"/>
      <c r="I85" s="10"/>
      <c r="J85" s="101"/>
    </row>
    <row r="86" spans="1:10" x14ac:dyDescent="0.25">
      <c r="A86" s="101"/>
      <c r="B86" s="73"/>
      <c r="C86" s="19"/>
      <c r="D86" s="19"/>
      <c r="E86" s="19"/>
      <c r="F86" s="19"/>
      <c r="G86" s="19"/>
      <c r="H86" s="19"/>
      <c r="I86" s="19"/>
      <c r="J86" s="101"/>
    </row>
    <row r="87" spans="1:10" s="103" customFormat="1" x14ac:dyDescent="0.25">
      <c r="A87" s="90" t="s">
        <v>104</v>
      </c>
      <c r="B87" s="81">
        <f>Inputs!C8</f>
        <v>52000</v>
      </c>
      <c r="C87" s="70">
        <f>B87*(1+C83)*(1+C84)</f>
        <v>53506.092768593284</v>
      </c>
      <c r="D87" s="70">
        <f t="shared" ref="D87:G87" si="2">C87*(1+D83)*(1+D84)</f>
        <v>55293.838563669524</v>
      </c>
      <c r="E87" s="70">
        <f t="shared" si="2"/>
        <v>57230.731183093973</v>
      </c>
      <c r="F87" s="70">
        <f t="shared" si="2"/>
        <v>59463.520082674324</v>
      </c>
      <c r="G87" s="70">
        <f t="shared" si="2"/>
        <v>61772.522661139366</v>
      </c>
      <c r="H87" s="70">
        <f>C87</f>
        <v>53506.092768593284</v>
      </c>
      <c r="I87" s="70">
        <f>C87+NPV(B85,D87:G87)</f>
        <v>253544.19332666235</v>
      </c>
      <c r="J87" s="101"/>
    </row>
    <row r="88" spans="1:10" x14ac:dyDescent="0.25">
      <c r="A88" s="90" t="s">
        <v>107</v>
      </c>
      <c r="B88" s="70"/>
      <c r="C88" s="81">
        <f>Inputs!E128</f>
        <v>43917.273093070005</v>
      </c>
      <c r="D88" s="81">
        <f>Inputs!E129</f>
        <v>45384.637205095685</v>
      </c>
      <c r="E88" s="81">
        <f>Inputs!E130</f>
        <v>46974.419559174537</v>
      </c>
      <c r="F88" s="81">
        <f>Inputs!E131</f>
        <v>48807.070660912308</v>
      </c>
      <c r="G88" s="81">
        <f>Inputs!E132</f>
        <v>50702.277198411044</v>
      </c>
      <c r="H88" s="70"/>
      <c r="I88" s="70">
        <f>C88+NPV(B85,D88:G88)</f>
        <v>208106.57260372996</v>
      </c>
      <c r="J88" s="101"/>
    </row>
    <row r="89" spans="1:10" x14ac:dyDescent="0.25">
      <c r="A89" s="90" t="s">
        <v>106</v>
      </c>
      <c r="B89" s="70"/>
      <c r="C89" s="70">
        <f>C88/((1+B84)*(1+C84))</f>
        <v>42222.694487439745</v>
      </c>
      <c r="D89" s="70">
        <f t="shared" ref="D89" si="3">D88/((1+C84)*(1+D84))</f>
        <v>43694.340633997235</v>
      </c>
      <c r="E89" s="70">
        <f t="shared" ref="E89" si="4">E88/((1+D84)*(1+E84))</f>
        <v>45276.660415389553</v>
      </c>
      <c r="F89" s="70">
        <f t="shared" ref="F89" si="5">F88/((1+E84)*(1+F84))</f>
        <v>47064.865840434875</v>
      </c>
      <c r="G89" s="70">
        <f t="shared" ref="G89" si="6">G88/((1+F84)*(1+G84))</f>
        <v>48913.99730310309</v>
      </c>
      <c r="H89" s="70">
        <f>C89</f>
        <v>42222.694487439745</v>
      </c>
      <c r="I89" s="70">
        <f>C89+NPV(B85,D89:G89)</f>
        <v>200483.41510510695</v>
      </c>
      <c r="J89" s="101"/>
    </row>
    <row r="90" spans="1:10" x14ac:dyDescent="0.25">
      <c r="A90" s="90" t="s">
        <v>112</v>
      </c>
      <c r="B90" s="70"/>
      <c r="C90" s="70">
        <f t="shared" ref="C90:I90" si="7">C32</f>
        <v>41153.212055986529</v>
      </c>
      <c r="D90" s="70">
        <f t="shared" si="7"/>
        <v>42489.290479977702</v>
      </c>
      <c r="E90" s="70">
        <f t="shared" si="7"/>
        <v>44030.169050799246</v>
      </c>
      <c r="F90" s="70">
        <f t="shared" si="7"/>
        <v>45647.270191952761</v>
      </c>
      <c r="G90" s="70">
        <f t="shared" si="7"/>
        <v>47295.448770691342</v>
      </c>
      <c r="H90" s="70">
        <f t="shared" si="7"/>
        <v>41153.212055986529</v>
      </c>
      <c r="I90" s="70">
        <f t="shared" si="7"/>
        <v>195456.53615341353</v>
      </c>
      <c r="J90" s="101"/>
    </row>
    <row r="91" spans="1:10" x14ac:dyDescent="0.25">
      <c r="A91" s="90" t="s">
        <v>108</v>
      </c>
      <c r="B91" s="69"/>
      <c r="C91" s="69"/>
      <c r="D91" s="69"/>
      <c r="E91" s="69"/>
      <c r="F91" s="69"/>
      <c r="G91" s="69"/>
      <c r="H91" s="69">
        <f>(H89/H90)-1</f>
        <v>2.5987823988034009E-2</v>
      </c>
      <c r="I91" s="69">
        <f>(I89/I90)-1</f>
        <v>2.5718653623063359E-2</v>
      </c>
      <c r="J91" s="101"/>
    </row>
    <row r="92" spans="1:10" x14ac:dyDescent="0.25">
      <c r="A92" s="101"/>
      <c r="B92" s="9"/>
      <c r="C92" s="9"/>
      <c r="D92" s="9"/>
      <c r="E92" s="9"/>
      <c r="F92" s="9"/>
      <c r="G92" s="9"/>
      <c r="H92" s="101"/>
      <c r="I92" s="101"/>
      <c r="J92" s="101"/>
    </row>
    <row r="93" spans="1:10" ht="23.25" x14ac:dyDescent="0.35">
      <c r="A93" s="15" t="s">
        <v>46</v>
      </c>
      <c r="B93" s="9"/>
      <c r="C93" s="9"/>
      <c r="D93" s="9"/>
      <c r="E93" s="9"/>
      <c r="F93" s="9"/>
      <c r="G93" s="9"/>
      <c r="H93" s="101"/>
      <c r="I93" s="101"/>
      <c r="J93" s="101"/>
    </row>
    <row r="94" spans="1:10" x14ac:dyDescent="0.25">
      <c r="A94" s="92" t="s">
        <v>19</v>
      </c>
      <c r="B94" s="99">
        <v>2016</v>
      </c>
      <c r="C94" s="8">
        <v>2017</v>
      </c>
      <c r="D94" s="8">
        <v>2018</v>
      </c>
      <c r="E94" s="8">
        <v>2019</v>
      </c>
      <c r="F94" s="8">
        <v>2020</v>
      </c>
      <c r="G94" s="8">
        <v>2021</v>
      </c>
      <c r="H94" s="78" t="s">
        <v>24</v>
      </c>
      <c r="I94" s="78" t="s">
        <v>25</v>
      </c>
      <c r="J94" s="101"/>
    </row>
    <row r="95" spans="1:10" x14ac:dyDescent="0.25">
      <c r="A95" s="90" t="s">
        <v>21</v>
      </c>
      <c r="B95" s="10"/>
      <c r="C95" s="10">
        <f>Inputs!D117</f>
        <v>9.1628488129946728E-3</v>
      </c>
      <c r="D95" s="10">
        <f>Inputs!E117</f>
        <v>1.4444903012793997E-2</v>
      </c>
      <c r="E95" s="10">
        <f>Inputs!F117</f>
        <v>1.6273393002441017E-2</v>
      </c>
      <c r="F95" s="10">
        <f>Inputs!G117</f>
        <v>2.0416333066453074E-2</v>
      </c>
      <c r="G95" s="10">
        <f>Inputs!H117</f>
        <v>2.045611243701928E-2</v>
      </c>
      <c r="H95" s="10"/>
      <c r="I95" s="10"/>
      <c r="J95" s="101"/>
    </row>
    <row r="96" spans="1:10" x14ac:dyDescent="0.25">
      <c r="A96" s="90" t="s">
        <v>22</v>
      </c>
      <c r="B96" s="10">
        <f>Inputs!D106</f>
        <v>9.6390607400597267E-3</v>
      </c>
      <c r="C96" s="10">
        <f>Inputs!E106</f>
        <v>9.4824853358569019E-3</v>
      </c>
      <c r="D96" s="10">
        <f>Inputs!F106</f>
        <v>9.2259597474951757E-3</v>
      </c>
      <c r="E96" s="10">
        <f>Inputs!G106</f>
        <v>9.1141915393193398E-3</v>
      </c>
      <c r="F96" s="10">
        <f>Inputs!H106</f>
        <v>9.0048596132123251E-3</v>
      </c>
      <c r="G96" s="10">
        <f>Inputs!I106</f>
        <v>8.897871403114788E-3</v>
      </c>
      <c r="H96" s="10"/>
      <c r="I96" s="10"/>
      <c r="J96" s="101"/>
    </row>
    <row r="97" spans="1:10" x14ac:dyDescent="0.25">
      <c r="A97" s="90" t="s">
        <v>23</v>
      </c>
      <c r="B97" s="10">
        <f>Inputs!B110</f>
        <v>6.4100000000000004E-2</v>
      </c>
      <c r="C97" s="10"/>
      <c r="D97" s="10"/>
      <c r="E97" s="10"/>
      <c r="F97" s="10"/>
      <c r="G97" s="10"/>
      <c r="H97" s="10"/>
      <c r="I97" s="10"/>
      <c r="J97" s="101"/>
    </row>
    <row r="98" spans="1:10" s="103" customFormat="1" x14ac:dyDescent="0.25">
      <c r="A98" s="90" t="s">
        <v>104</v>
      </c>
      <c r="B98" s="81">
        <f>Inputs!C9</f>
        <v>26584.834999999999</v>
      </c>
      <c r="C98" s="70">
        <f>B98*(1+C95)*(1+C96)</f>
        <v>27082.827997246906</v>
      </c>
      <c r="D98" s="70">
        <f>C98*(1+D95)*(1+D96)</f>
        <v>27727.511178790872</v>
      </c>
      <c r="E98" s="70">
        <f>D98*(1+E95)*(1+E96)</f>
        <v>28435.55822473731</v>
      </c>
      <c r="F98" s="70">
        <f>E98*(1+F95)*(1+F96)</f>
        <v>29277.394031917585</v>
      </c>
      <c r="G98" s="70">
        <f>F98*(1+G95)*(1+G96)</f>
        <v>30142.131133202711</v>
      </c>
      <c r="H98" s="70">
        <f>C98</f>
        <v>27082.827997246906</v>
      </c>
      <c r="I98" s="70">
        <f>C98+NPV(B97,D98:G98)</f>
        <v>126061.32762118694</v>
      </c>
      <c r="J98" s="101"/>
    </row>
    <row r="99" spans="1:10" x14ac:dyDescent="0.25">
      <c r="A99" s="90" t="s">
        <v>107</v>
      </c>
      <c r="B99" s="70"/>
      <c r="C99" s="81">
        <f>Inputs!F128</f>
        <v>22144.667664676159</v>
      </c>
      <c r="D99" s="81">
        <f>Inputs!F129</f>
        <v>22671.80223148537</v>
      </c>
      <c r="E99" s="81">
        <f>Inputs!F130</f>
        <v>23250.747182324088</v>
      </c>
      <c r="F99" s="81">
        <f>Inputs!F131</f>
        <v>23939.086456942186</v>
      </c>
      <c r="G99" s="81">
        <f>Inputs!F132</f>
        <v>24646.151307304975</v>
      </c>
      <c r="H99" s="70"/>
      <c r="I99" s="70">
        <f>C99+NPV(B97,D99:G99)</f>
        <v>103075.87545225423</v>
      </c>
      <c r="J99" s="101"/>
    </row>
    <row r="100" spans="1:10" x14ac:dyDescent="0.25">
      <c r="A100" s="90" t="s">
        <v>106</v>
      </c>
      <c r="B100" s="70"/>
      <c r="C100" s="70">
        <f>C99/((1+B96)*(1+C96))</f>
        <v>21727.223639577285</v>
      </c>
      <c r="D100" s="70">
        <f>D99/((1+C96)*(1+D96))</f>
        <v>22253.52650261085</v>
      </c>
      <c r="E100" s="70">
        <f>E99/((1+D96)*(1+E96))</f>
        <v>22830.119614676449</v>
      </c>
      <c r="F100" s="70">
        <f>F99/((1+E96)*(1+F96))</f>
        <v>23511.156992699842</v>
      </c>
      <c r="G100" s="70">
        <f>G99/((1+F96)*(1+G96))</f>
        <v>24210.772493711625</v>
      </c>
      <c r="H100" s="70">
        <f>C100</f>
        <v>21727.223639577285</v>
      </c>
      <c r="I100" s="70">
        <f>C100+NPV(B97,D100:G100)</f>
        <v>101199.13722030778</v>
      </c>
      <c r="J100" s="101"/>
    </row>
    <row r="101" spans="1:10" x14ac:dyDescent="0.25">
      <c r="A101" s="90" t="s">
        <v>112</v>
      </c>
      <c r="B101" s="70"/>
      <c r="C101" s="70">
        <f t="shared" ref="C101:I101" si="8">C43</f>
        <v>19914.955365250516</v>
      </c>
      <c r="D101" s="70">
        <f t="shared" si="8"/>
        <v>20451.896254603409</v>
      </c>
      <c r="E101" s="70">
        <f t="shared" si="8"/>
        <v>21087.659743830562</v>
      </c>
      <c r="F101" s="70">
        <f t="shared" si="8"/>
        <v>21767.184248721282</v>
      </c>
      <c r="G101" s="70">
        <f t="shared" si="8"/>
        <v>22458.001825753501</v>
      </c>
      <c r="H101" s="70">
        <f t="shared" si="8"/>
        <v>19914.955365250516</v>
      </c>
      <c r="I101" s="70">
        <f t="shared" si="8"/>
        <v>93681.369627046806</v>
      </c>
      <c r="J101" s="101"/>
    </row>
    <row r="102" spans="1:10" x14ac:dyDescent="0.25">
      <c r="A102" s="90" t="s">
        <v>108</v>
      </c>
      <c r="B102" s="69"/>
      <c r="C102" s="69"/>
      <c r="D102" s="69"/>
      <c r="E102" s="69"/>
      <c r="F102" s="69"/>
      <c r="G102" s="69"/>
      <c r="H102" s="69">
        <f>(H100/H101)-1</f>
        <v>9.1000368370846685E-2</v>
      </c>
      <c r="I102" s="69">
        <f>(I100/I101)-1</f>
        <v>8.0248267325614631E-2</v>
      </c>
      <c r="J102" s="101"/>
    </row>
    <row r="103" spans="1:10" x14ac:dyDescent="0.25">
      <c r="A103" s="101"/>
      <c r="B103" s="6"/>
      <c r="C103" s="9"/>
      <c r="D103" s="9"/>
      <c r="E103" s="9"/>
      <c r="F103" s="9"/>
      <c r="G103" s="9"/>
      <c r="H103" s="101"/>
      <c r="I103" s="5"/>
      <c r="J103" s="101"/>
    </row>
    <row r="104" spans="1:10" ht="23.25" x14ac:dyDescent="0.35">
      <c r="A104" s="15" t="s">
        <v>7</v>
      </c>
      <c r="B104" s="9"/>
      <c r="C104" s="9"/>
      <c r="D104" s="9"/>
      <c r="E104" s="9"/>
      <c r="F104" s="9"/>
      <c r="G104" s="9"/>
      <c r="H104" s="101"/>
      <c r="I104" s="101"/>
      <c r="J104" s="101"/>
    </row>
    <row r="105" spans="1:10" x14ac:dyDescent="0.25">
      <c r="A105" s="92" t="s">
        <v>19</v>
      </c>
      <c r="B105" s="4">
        <v>2016</v>
      </c>
      <c r="C105" s="4">
        <v>2017</v>
      </c>
      <c r="D105" s="4">
        <v>2018</v>
      </c>
      <c r="E105" s="4">
        <v>2019</v>
      </c>
      <c r="F105" s="4">
        <v>2020</v>
      </c>
      <c r="G105" s="4">
        <v>2021</v>
      </c>
      <c r="H105" s="99" t="s">
        <v>24</v>
      </c>
      <c r="I105" s="99" t="s">
        <v>25</v>
      </c>
      <c r="J105" s="101"/>
    </row>
    <row r="106" spans="1:10" x14ac:dyDescent="0.25">
      <c r="A106" s="90" t="s">
        <v>21</v>
      </c>
      <c r="B106" s="10"/>
      <c r="C106" s="10">
        <f>Inputs!D118</f>
        <v>1.3923013923013983E-2</v>
      </c>
      <c r="D106" s="10">
        <f>Inputs!E118</f>
        <v>1.8982229402261686E-2</v>
      </c>
      <c r="E106" s="10">
        <f>Inputs!F118</f>
        <v>2.0594057345452832E-2</v>
      </c>
      <c r="F106" s="10">
        <f>Inputs!G118</f>
        <v>2.0341421899908063E-2</v>
      </c>
      <c r="G106" s="10">
        <f>Inputs!H118</f>
        <v>2.0113378424163608E-2</v>
      </c>
      <c r="H106" s="10"/>
      <c r="I106" s="10"/>
      <c r="J106" s="101"/>
    </row>
    <row r="107" spans="1:10" x14ac:dyDescent="0.25">
      <c r="A107" s="90" t="s">
        <v>47</v>
      </c>
      <c r="B107" s="69"/>
      <c r="C107" s="7">
        <v>0</v>
      </c>
      <c r="D107" s="7">
        <v>0</v>
      </c>
      <c r="E107" s="7">
        <v>0</v>
      </c>
      <c r="F107" s="7">
        <v>0</v>
      </c>
      <c r="G107" s="7">
        <v>0</v>
      </c>
      <c r="H107" s="7"/>
      <c r="I107" s="7"/>
      <c r="J107" s="101"/>
    </row>
    <row r="108" spans="1:10" x14ac:dyDescent="0.25">
      <c r="A108" s="90" t="s">
        <v>23</v>
      </c>
      <c r="B108" s="10">
        <f>Inputs!B110</f>
        <v>6.4100000000000004E-2</v>
      </c>
      <c r="C108" s="10"/>
      <c r="D108" s="10"/>
      <c r="E108" s="10"/>
      <c r="F108" s="10"/>
      <c r="G108" s="10"/>
      <c r="H108" s="10"/>
      <c r="I108" s="10"/>
      <c r="J108" s="101"/>
    </row>
    <row r="109" spans="1:10" s="103" customFormat="1" x14ac:dyDescent="0.25">
      <c r="A109" s="90" t="s">
        <v>104</v>
      </c>
      <c r="B109" s="81">
        <f>Inputs!C10+Inputs!C11</f>
        <v>133332.14199999999</v>
      </c>
      <c r="C109" s="70">
        <f>B109*(1+C106)*(1+C107)</f>
        <v>135188.52726945127</v>
      </c>
      <c r="D109" s="70">
        <f>C109*(1+D106)*(1+D107)</f>
        <v>137754.70690663389</v>
      </c>
      <c r="E109" s="70">
        <f>D109*(1+E106)*(1+E107)</f>
        <v>140591.63524027515</v>
      </c>
      <c r="F109" s="70">
        <f>E109*(1+F106)*(1+F107)</f>
        <v>143451.46900829556</v>
      </c>
      <c r="G109" s="70">
        <f>F109*(1+G106)*(1+G107)</f>
        <v>146336.76268996159</v>
      </c>
      <c r="H109" s="70">
        <f>C109</f>
        <v>135188.52726945127</v>
      </c>
      <c r="I109" s="70">
        <f>C109+NPV(B108,D109:G109)</f>
        <v>622002.77406116703</v>
      </c>
      <c r="J109" s="101"/>
    </row>
    <row r="110" spans="1:10" x14ac:dyDescent="0.25">
      <c r="A110" s="90" t="s">
        <v>115</v>
      </c>
      <c r="B110" s="70"/>
      <c r="C110" s="81">
        <f>Inputs!G128+Inputs!H128</f>
        <v>121596.0462418189</v>
      </c>
      <c r="D110" s="81">
        <f>Inputs!G129+Inputs!H129</f>
        <v>123904.21028598913</v>
      </c>
      <c r="E110" s="81">
        <f>Inputs!G130+Inputs!H130</f>
        <v>126455.90069796186</v>
      </c>
      <c r="F110" s="81">
        <f>Inputs!G131+Inputs!H131</f>
        <v>129028.19352579198</v>
      </c>
      <c r="G110" s="81">
        <f>Inputs!G132+Inputs!H132</f>
        <v>131623.38640956243</v>
      </c>
      <c r="H110" s="70">
        <f>C110</f>
        <v>121596.0462418189</v>
      </c>
      <c r="I110" s="70">
        <f>C110+NPV(B108,D110:G110)</f>
        <v>559463.73264746869</v>
      </c>
      <c r="J110" s="101"/>
    </row>
    <row r="111" spans="1:10" x14ac:dyDescent="0.25">
      <c r="A111" s="90" t="s">
        <v>114</v>
      </c>
      <c r="B111" s="70"/>
      <c r="C111" s="70">
        <f t="shared" ref="C111:I111" si="9">C53</f>
        <v>113434.89077578226</v>
      </c>
      <c r="D111" s="70">
        <f t="shared" si="9"/>
        <v>115815.80783994411</v>
      </c>
      <c r="E111" s="70">
        <f t="shared" si="9"/>
        <v>118255.66085843896</v>
      </c>
      <c r="F111" s="70">
        <f t="shared" si="9"/>
        <v>120683.84376139891</v>
      </c>
      <c r="G111" s="70">
        <f t="shared" si="9"/>
        <v>123097.5206366269</v>
      </c>
      <c r="H111" s="70">
        <f t="shared" si="9"/>
        <v>113434.89077578226</v>
      </c>
      <c r="I111" s="70">
        <f t="shared" si="9"/>
        <v>524774.9162661545</v>
      </c>
      <c r="J111" s="101"/>
    </row>
    <row r="112" spans="1:10" x14ac:dyDescent="0.25">
      <c r="A112" s="90" t="s">
        <v>108</v>
      </c>
      <c r="B112" s="69"/>
      <c r="C112" s="69"/>
      <c r="D112" s="69"/>
      <c r="E112" s="69"/>
      <c r="F112" s="69"/>
      <c r="G112" s="69"/>
      <c r="H112" s="69">
        <f>(H110/H111)-1</f>
        <v>7.1945725078257805E-2</v>
      </c>
      <c r="I112" s="69">
        <f>(I110/I111)-1</f>
        <v>6.6102276054141207E-2</v>
      </c>
      <c r="J112" s="101"/>
    </row>
  </sheetData>
  <pageMargins left="0.70866141732283472" right="0.70866141732283472" top="0.74803149606299213" bottom="0.74803149606299213" header="0.31496062992125984" footer="0.31496062992125984"/>
  <pageSetup paperSize="9" scale="62" fitToHeight="0" orientation="portrait" r:id="rId1"/>
  <headerFooter>
    <oddFooter>&amp;L&amp;F&amp;C&amp;A&amp;R&amp;P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47"/>
  <sheetViews>
    <sheetView showGridLines="0" view="pageBreakPreview" zoomScaleNormal="100" zoomScaleSheetLayoutView="100" workbookViewId="0"/>
  </sheetViews>
  <sheetFormatPr defaultRowHeight="15" x14ac:dyDescent="0.25"/>
  <cols>
    <col min="1" max="1" width="27.140625" style="102" customWidth="1"/>
    <col min="2" max="2" width="17.7109375" style="102" customWidth="1"/>
    <col min="3" max="3" width="17.42578125" style="102" customWidth="1"/>
    <col min="4" max="4" width="15.5703125" style="102" customWidth="1"/>
    <col min="5" max="5" width="14.7109375" style="102" customWidth="1"/>
    <col min="6" max="6" width="15.140625" style="102" customWidth="1"/>
    <col min="7" max="7" width="12.7109375" style="102" customWidth="1"/>
    <col min="8" max="8" width="13.5703125" style="102" customWidth="1"/>
    <col min="9" max="9" width="2.7109375" style="102" customWidth="1"/>
    <col min="10" max="16384" width="9.140625" style="102"/>
  </cols>
  <sheetData>
    <row r="1" spans="1:9" ht="26.25" x14ac:dyDescent="0.4">
      <c r="A1" s="79" t="s">
        <v>169</v>
      </c>
      <c r="B1" s="87"/>
      <c r="C1" s="87"/>
      <c r="D1"/>
      <c r="E1"/>
      <c r="F1"/>
      <c r="G1"/>
      <c r="H1"/>
      <c r="I1"/>
    </row>
    <row r="2" spans="1:9" s="103" customFormat="1" ht="23.25" x14ac:dyDescent="0.35">
      <c r="A2" s="15" t="s">
        <v>198</v>
      </c>
      <c r="B2" s="101"/>
      <c r="C2" s="101"/>
      <c r="D2"/>
      <c r="E2"/>
      <c r="F2"/>
      <c r="G2"/>
      <c r="H2"/>
      <c r="I2"/>
    </row>
    <row r="3" spans="1:9" s="103" customFormat="1" x14ac:dyDescent="0.25">
      <c r="A3" s="101"/>
      <c r="B3" s="101"/>
      <c r="C3" s="101"/>
      <c r="D3"/>
      <c r="E3"/>
      <c r="F3"/>
      <c r="G3"/>
      <c r="H3"/>
      <c r="I3"/>
    </row>
    <row r="4" spans="1:9" s="103" customFormat="1" ht="15" customHeight="1" x14ac:dyDescent="0.25">
      <c r="A4" s="89"/>
      <c r="B4" s="99" t="s">
        <v>136</v>
      </c>
      <c r="C4" s="99"/>
      <c r="D4"/>
      <c r="E4"/>
      <c r="F4"/>
      <c r="G4"/>
      <c r="H4"/>
      <c r="I4"/>
    </row>
    <row r="5" spans="1:9" s="103" customFormat="1" ht="39" x14ac:dyDescent="0.25">
      <c r="A5" s="68"/>
      <c r="B5" s="99" t="s">
        <v>135</v>
      </c>
      <c r="C5" s="99" t="s">
        <v>137</v>
      </c>
      <c r="D5"/>
      <c r="E5"/>
      <c r="F5"/>
      <c r="G5"/>
      <c r="H5"/>
      <c r="I5"/>
    </row>
    <row r="6" spans="1:9" s="103" customFormat="1" x14ac:dyDescent="0.25">
      <c r="A6" s="90" t="s">
        <v>11</v>
      </c>
      <c r="B6" s="81">
        <f>'Rolled over and Reset Prices'!C65</f>
        <v>4153.7783378700879</v>
      </c>
      <c r="C6" s="13">
        <f>'Rolled over and Reset Prices'!C66/'Rolled over and Reset Prices'!C64-1</f>
        <v>-0.11820785457885341</v>
      </c>
      <c r="D6"/>
      <c r="E6"/>
      <c r="F6"/>
      <c r="G6"/>
      <c r="H6"/>
      <c r="I6"/>
    </row>
    <row r="7" spans="1:9" s="103" customFormat="1" x14ac:dyDescent="0.25">
      <c r="A7" s="90" t="s">
        <v>4</v>
      </c>
      <c r="B7" s="81">
        <f>'Rolled over and Reset Prices'!C76</f>
        <v>47309.313519581556</v>
      </c>
      <c r="C7" s="13">
        <f>'Rolled over and Reset Prices'!C77/'Rolled over and Reset Prices'!C75-1</f>
        <v>-8.5480937198431306E-2</v>
      </c>
      <c r="D7"/>
      <c r="E7"/>
      <c r="F7"/>
      <c r="G7"/>
      <c r="H7"/>
      <c r="I7"/>
    </row>
    <row r="8" spans="1:9" s="103" customFormat="1" x14ac:dyDescent="0.25">
      <c r="A8" s="90" t="s">
        <v>5</v>
      </c>
      <c r="B8" s="81">
        <f>'Rolled over and Reset Prices'!C88</f>
        <v>43917.273093070005</v>
      </c>
      <c r="C8" s="13">
        <f>'Rolled over and Reset Prices'!C89/'Rolled over and Reset Prices'!C87-1</f>
        <v>-0.21088062494027981</v>
      </c>
      <c r="D8"/>
      <c r="E8"/>
      <c r="F8"/>
      <c r="G8"/>
      <c r="H8"/>
      <c r="I8"/>
    </row>
    <row r="9" spans="1:9" s="103" customFormat="1" x14ac:dyDescent="0.25">
      <c r="A9" s="90" t="s">
        <v>46</v>
      </c>
      <c r="B9" s="81">
        <f>'Rolled over and Reset Prices'!C99</f>
        <v>22144.667664676159</v>
      </c>
      <c r="C9" s="13">
        <f>'Rolled over and Reset Prices'!C100/'Rolled over and Reset Prices'!C98-1</f>
        <v>-0.19774908138153235</v>
      </c>
      <c r="D9"/>
      <c r="E9"/>
      <c r="F9"/>
      <c r="G9"/>
      <c r="H9"/>
      <c r="I9"/>
    </row>
    <row r="10" spans="1:9" s="103" customFormat="1" x14ac:dyDescent="0.25">
      <c r="A10" s="90" t="s">
        <v>130</v>
      </c>
      <c r="B10" s="81">
        <f>'Rolled over and Reset Prices'!C110</f>
        <v>121596.0462418189</v>
      </c>
      <c r="C10" s="13">
        <f>'Rolled over and Reset Prices'!C110/'Rolled over and Reset Prices'!C109-1</f>
        <v>-0.10054463423912063</v>
      </c>
      <c r="D10"/>
      <c r="E10"/>
      <c r="F10"/>
      <c r="G10"/>
      <c r="H10"/>
      <c r="I10"/>
    </row>
    <row r="11" spans="1:9" s="103" customFormat="1" x14ac:dyDescent="0.25">
      <c r="A11" s="90" t="s">
        <v>50</v>
      </c>
      <c r="B11" s="70">
        <f>SUM(B6:B10)</f>
        <v>239121.07885701669</v>
      </c>
      <c r="C11" s="13">
        <f>SUM('Rolled over and Reset Prices'!C66,'Rolled over and Reset Prices'!C77,'Rolled over and Reset Prices'!C89,'Rolled over and Reset Prices'!C100,'Rolled over and Reset Prices'!C110)/SUM('Rolled over and Reset Prices'!C64,'Rolled over and Reset Prices'!C75,'Rolled over and Reset Prices'!C87,'Rolled over and Reset Prices'!C98,'Rolled over and Reset Prices'!C109)-1</f>
        <v>-0.12941127819683085</v>
      </c>
      <c r="D11"/>
      <c r="E11"/>
      <c r="F11"/>
      <c r="G11"/>
      <c r="H11"/>
      <c r="I11"/>
    </row>
    <row r="12" spans="1:9" s="103" customFormat="1" x14ac:dyDescent="0.25">
      <c r="A12" s="101"/>
      <c r="B12" s="101"/>
      <c r="C12" s="101"/>
      <c r="D12"/>
      <c r="E12"/>
      <c r="F12"/>
      <c r="G12"/>
      <c r="H12"/>
      <c r="I12"/>
    </row>
    <row r="13" spans="1:9" s="103" customFormat="1" ht="15" customHeight="1" x14ac:dyDescent="0.25">
      <c r="A13" s="89"/>
      <c r="B13" s="99" t="s">
        <v>90</v>
      </c>
      <c r="C13" s="99"/>
      <c r="D13" s="99"/>
      <c r="E13" s="99"/>
      <c r="F13" s="99" t="s">
        <v>155</v>
      </c>
      <c r="G13" s="99"/>
      <c r="H13" s="99"/>
      <c r="I13"/>
    </row>
    <row r="14" spans="1:9" s="103" customFormat="1" x14ac:dyDescent="0.25">
      <c r="A14" s="68"/>
      <c r="B14" s="99" t="s">
        <v>98</v>
      </c>
      <c r="C14" s="99" t="s">
        <v>48</v>
      </c>
      <c r="D14" s="99" t="s">
        <v>153</v>
      </c>
      <c r="E14" s="99" t="s">
        <v>154</v>
      </c>
      <c r="F14" s="99" t="s">
        <v>153</v>
      </c>
      <c r="G14" s="99" t="s">
        <v>138</v>
      </c>
      <c r="H14" s="99" t="s">
        <v>154</v>
      </c>
      <c r="I14"/>
    </row>
    <row r="15" spans="1:9" s="103" customFormat="1" x14ac:dyDescent="0.25">
      <c r="A15" s="90" t="s">
        <v>11</v>
      </c>
      <c r="B15" s="81">
        <f>'Rolled over and Reset Prices'!C66</f>
        <v>4191.8606509102956</v>
      </c>
      <c r="C15" s="81">
        <f>'Rolled over and Reset Prices'!C64</f>
        <v>4753.7967679540288</v>
      </c>
      <c r="D15" s="71">
        <v>4164.8953442400834</v>
      </c>
      <c r="E15" s="71">
        <v>4206.2942595773384</v>
      </c>
      <c r="F15" s="12">
        <f t="shared" ref="F15:F20" si="0">D15/C15-1</f>
        <v>-0.12388022720781999</v>
      </c>
      <c r="G15" s="12">
        <f t="shared" ref="G15:G20" si="1">B15/C15-1</f>
        <v>-0.11820785457885341</v>
      </c>
      <c r="H15" s="12">
        <f t="shared" ref="H15:H20" si="2">E15/C15-1</f>
        <v>-0.11517162703872352</v>
      </c>
      <c r="I15"/>
    </row>
    <row r="16" spans="1:9" s="103" customFormat="1" x14ac:dyDescent="0.25">
      <c r="A16" s="90" t="s">
        <v>4</v>
      </c>
      <c r="B16" s="81">
        <f>'Rolled over and Reset Prices'!C77</f>
        <v>46926.548537608425</v>
      </c>
      <c r="C16" s="81">
        <f>'Rolled over and Reset Prices'!C75</f>
        <v>51312.816152625674</v>
      </c>
      <c r="D16" s="71">
        <v>45692.915062781387</v>
      </c>
      <c r="E16" s="71">
        <v>46926.548537608425</v>
      </c>
      <c r="F16" s="12">
        <f t="shared" si="0"/>
        <v>-0.10952236714368513</v>
      </c>
      <c r="G16" s="12">
        <f t="shared" si="1"/>
        <v>-8.5480937198431306E-2</v>
      </c>
      <c r="H16" s="12">
        <f t="shared" si="2"/>
        <v>-8.5480937198431306E-2</v>
      </c>
      <c r="I16"/>
    </row>
    <row r="17" spans="1:9" s="103" customFormat="1" x14ac:dyDescent="0.25">
      <c r="A17" s="90" t="s">
        <v>5</v>
      </c>
      <c r="B17" s="81">
        <f>'Rolled over and Reset Prices'!C89</f>
        <v>42222.694487439745</v>
      </c>
      <c r="C17" s="81">
        <f>'Rolled over and Reset Prices'!C87</f>
        <v>53506.092768593284</v>
      </c>
      <c r="D17" s="71">
        <v>41457.968396747121</v>
      </c>
      <c r="E17" s="71">
        <v>42785.974502557889</v>
      </c>
      <c r="F17" s="12">
        <f t="shared" si="0"/>
        <v>-0.22517294290115131</v>
      </c>
      <c r="G17" s="12">
        <f t="shared" si="1"/>
        <v>-0.21088062494027981</v>
      </c>
      <c r="H17" s="12">
        <f t="shared" si="2"/>
        <v>-0.20035322542422374</v>
      </c>
      <c r="I17"/>
    </row>
    <row r="18" spans="1:9" s="103" customFormat="1" x14ac:dyDescent="0.25">
      <c r="A18" s="90" t="s">
        <v>46</v>
      </c>
      <c r="B18" s="81">
        <f>'Rolled over and Reset Prices'!C100</f>
        <v>21727.223639577285</v>
      </c>
      <c r="C18" s="81">
        <f>'Rolled over and Reset Prices'!C98</f>
        <v>27082.827997246906</v>
      </c>
      <c r="D18" s="71">
        <v>20298.752795349421</v>
      </c>
      <c r="E18" s="71">
        <v>21727.223639577285</v>
      </c>
      <c r="F18" s="12">
        <f t="shared" si="0"/>
        <v>-0.2504936043823458</v>
      </c>
      <c r="G18" s="12">
        <f t="shared" si="1"/>
        <v>-0.19774908138153235</v>
      </c>
      <c r="H18" s="12">
        <f t="shared" si="2"/>
        <v>-0.19774908138153235</v>
      </c>
      <c r="I18"/>
    </row>
    <row r="19" spans="1:9" s="103" customFormat="1" x14ac:dyDescent="0.25">
      <c r="A19" s="90" t="s">
        <v>130</v>
      </c>
      <c r="B19" s="81">
        <f>'Rolled over and Reset Prices'!C110</f>
        <v>121596.0462418189</v>
      </c>
      <c r="C19" s="81">
        <f>'Rolled over and Reset Prices'!C109</f>
        <v>135188.52726945127</v>
      </c>
      <c r="D19" s="71">
        <v>108513.34506271654</v>
      </c>
      <c r="E19" s="71">
        <v>122090.92249063382</v>
      </c>
      <c r="F19" s="12">
        <f t="shared" si="0"/>
        <v>-0.19731838748096597</v>
      </c>
      <c r="G19" s="12">
        <f t="shared" si="1"/>
        <v>-0.10054463423912063</v>
      </c>
      <c r="H19" s="12">
        <f t="shared" si="2"/>
        <v>-9.6883996322498112E-2</v>
      </c>
      <c r="I19"/>
    </row>
    <row r="20" spans="1:9" s="103" customFormat="1" x14ac:dyDescent="0.25">
      <c r="A20" s="90" t="s">
        <v>50</v>
      </c>
      <c r="B20" s="80">
        <f>SUM(B15:B19)</f>
        <v>236664.37355735464</v>
      </c>
      <c r="C20" s="80">
        <f>SUM(C15:C19)</f>
        <v>271844.06095587113</v>
      </c>
      <c r="D20" s="80">
        <f>SUM(D15:D19)</f>
        <v>220127.87666183457</v>
      </c>
      <c r="E20" s="80">
        <f>SUM(E15:E19)</f>
        <v>237736.96342995475</v>
      </c>
      <c r="F20" s="12">
        <f t="shared" si="0"/>
        <v>-0.19024209729721386</v>
      </c>
      <c r="G20" s="12">
        <f t="shared" si="1"/>
        <v>-0.12941127819683085</v>
      </c>
      <c r="H20" s="12">
        <f t="shared" si="2"/>
        <v>-0.12546567103944584</v>
      </c>
      <c r="I20"/>
    </row>
    <row r="21" spans="1:9" s="103" customFormat="1" x14ac:dyDescent="0.25">
      <c r="A21" s="101"/>
      <c r="B21" s="101"/>
      <c r="C21" s="101"/>
      <c r="D21" s="85"/>
      <c r="E21"/>
      <c r="F21"/>
      <c r="G21"/>
      <c r="H21"/>
      <c r="I21"/>
    </row>
    <row r="22" spans="1:9" s="103" customFormat="1" x14ac:dyDescent="0.25">
      <c r="A22" s="89"/>
      <c r="B22" s="99" t="s">
        <v>51</v>
      </c>
      <c r="C22" s="99"/>
      <c r="D22" s="99"/>
      <c r="E22"/>
      <c r="F22"/>
      <c r="G22"/>
      <c r="H22"/>
      <c r="I22"/>
    </row>
    <row r="23" spans="1:9" s="103" customFormat="1" x14ac:dyDescent="0.25">
      <c r="A23" s="68"/>
      <c r="B23" s="76" t="s">
        <v>98</v>
      </c>
      <c r="C23" s="76" t="s">
        <v>48</v>
      </c>
      <c r="D23" s="76" t="s">
        <v>168</v>
      </c>
      <c r="E23"/>
      <c r="F23"/>
      <c r="G23"/>
      <c r="H23"/>
      <c r="I23"/>
    </row>
    <row r="24" spans="1:9" s="103" customFormat="1" x14ac:dyDescent="0.25">
      <c r="A24" s="90" t="s">
        <v>11</v>
      </c>
      <c r="B24" s="81">
        <f>'Rolled over and Reset Prices'!I66</f>
        <v>19012.530469264366</v>
      </c>
      <c r="C24" s="81">
        <f>'Rolled over and Reset Prices'!I64</f>
        <v>21571.095541481336</v>
      </c>
      <c r="D24" s="98">
        <f t="shared" ref="D24:D29" si="3">B24/C24-1</f>
        <v>-0.11861080802766066</v>
      </c>
      <c r="E24"/>
      <c r="F24"/>
      <c r="G24"/>
      <c r="H24"/>
      <c r="I24"/>
    </row>
    <row r="25" spans="1:9" s="103" customFormat="1" x14ac:dyDescent="0.25">
      <c r="A25" s="90" t="s">
        <v>4</v>
      </c>
      <c r="B25" s="81">
        <f>'Rolled over and Reset Prices'!I77</f>
        <v>216239.01412889076</v>
      </c>
      <c r="C25" s="81">
        <f>'Rolled over and Reset Prices'!I75</f>
        <v>236170.41094840254</v>
      </c>
      <c r="D25" s="98">
        <f t="shared" si="3"/>
        <v>-8.4394131929872884E-2</v>
      </c>
      <c r="E25"/>
      <c r="F25"/>
      <c r="G25"/>
      <c r="H25"/>
      <c r="I25"/>
    </row>
    <row r="26" spans="1:9" s="103" customFormat="1" x14ac:dyDescent="0.25">
      <c r="A26" s="90" t="s">
        <v>5</v>
      </c>
      <c r="B26" s="81">
        <f>'Rolled over and Reset Prices'!I89</f>
        <v>200483.41510510695</v>
      </c>
      <c r="C26" s="81">
        <f>'Rolled over and Reset Prices'!I87</f>
        <v>253544.19332666235</v>
      </c>
      <c r="D26" s="98">
        <f t="shared" si="3"/>
        <v>-0.20927625091848479</v>
      </c>
      <c r="E26"/>
      <c r="F26"/>
      <c r="G26"/>
      <c r="H26"/>
      <c r="I26"/>
    </row>
    <row r="27" spans="1:9" s="103" customFormat="1" x14ac:dyDescent="0.25">
      <c r="A27" s="90" t="s">
        <v>46</v>
      </c>
      <c r="B27" s="81">
        <f>'Rolled over and Reset Prices'!I100</f>
        <v>101199.13722030778</v>
      </c>
      <c r="C27" s="81">
        <f>'Rolled over and Reset Prices'!I98</f>
        <v>126061.32762118694</v>
      </c>
      <c r="D27" s="98">
        <f t="shared" si="3"/>
        <v>-0.19722297765727015</v>
      </c>
      <c r="E27"/>
      <c r="F27"/>
      <c r="G27"/>
      <c r="H27"/>
      <c r="I27"/>
    </row>
    <row r="28" spans="1:9" s="103" customFormat="1" x14ac:dyDescent="0.25">
      <c r="A28" s="90" t="s">
        <v>130</v>
      </c>
      <c r="B28" s="81">
        <f>'Rolled over and Reset Prices'!I110</f>
        <v>559463.73264746869</v>
      </c>
      <c r="C28" s="81">
        <f>'Rolled over and Reset Prices'!I109</f>
        <v>622002.77406116703</v>
      </c>
      <c r="D28" s="98">
        <f t="shared" si="3"/>
        <v>-0.10054463423912052</v>
      </c>
      <c r="E28"/>
      <c r="F28"/>
      <c r="G28"/>
      <c r="H28"/>
      <c r="I28"/>
    </row>
    <row r="29" spans="1:9" s="103" customFormat="1" x14ac:dyDescent="0.25">
      <c r="A29" s="90" t="s">
        <v>50</v>
      </c>
      <c r="B29" s="80">
        <f>SUM(B24:B28)</f>
        <v>1096397.8295710385</v>
      </c>
      <c r="C29" s="80">
        <f>SUM(C24:C28)</f>
        <v>1259349.8014989002</v>
      </c>
      <c r="D29" s="98">
        <f t="shared" si="3"/>
        <v>-0.12939373296753087</v>
      </c>
      <c r="E29"/>
      <c r="F29"/>
      <c r="G29"/>
      <c r="H29"/>
      <c r="I29"/>
    </row>
    <row r="30" spans="1:9" s="103" customFormat="1" x14ac:dyDescent="0.25">
      <c r="A30" s="87"/>
      <c r="B30" s="87"/>
      <c r="C30" s="87"/>
      <c r="D30" s="87"/>
      <c r="E30"/>
      <c r="F30"/>
      <c r="G30"/>
      <c r="H30"/>
      <c r="I30"/>
    </row>
    <row r="31" spans="1:9" s="103" customFormat="1" ht="51.75" x14ac:dyDescent="0.25">
      <c r="A31" s="99"/>
      <c r="B31" s="99" t="s">
        <v>69</v>
      </c>
      <c r="C31" s="99" t="s">
        <v>138</v>
      </c>
      <c r="D31" s="99" t="s">
        <v>91</v>
      </c>
      <c r="E31" s="99" t="s">
        <v>100</v>
      </c>
      <c r="F31" s="99" t="s">
        <v>139</v>
      </c>
      <c r="G31"/>
      <c r="H31"/>
      <c r="I31"/>
    </row>
    <row r="32" spans="1:9" s="103" customFormat="1" x14ac:dyDescent="0.25">
      <c r="A32" s="90" t="s">
        <v>11</v>
      </c>
      <c r="B32" s="81">
        <f>'Rolled over and Reset Prices'!H64</f>
        <v>4753.7967679540288</v>
      </c>
      <c r="C32" s="81">
        <f>'Rolled over and Reset Prices'!C66</f>
        <v>4191.8606509102956</v>
      </c>
      <c r="D32" s="81">
        <f>Inputs!C280</f>
        <v>4470.8872286424757</v>
      </c>
      <c r="E32" s="12">
        <f>C32/B32-1</f>
        <v>-0.11820785457885341</v>
      </c>
      <c r="F32" s="12">
        <f>D32/B32-1</f>
        <v>-5.9512333640067139E-2</v>
      </c>
      <c r="G32"/>
      <c r="H32"/>
      <c r="I32"/>
    </row>
    <row r="33" spans="1:9" s="103" customFormat="1" x14ac:dyDescent="0.25">
      <c r="A33" s="90" t="s">
        <v>4</v>
      </c>
      <c r="B33" s="81">
        <f>'Rolled over and Reset Prices'!H75</f>
        <v>51312.816152625674</v>
      </c>
      <c r="C33" s="81">
        <f>'Rolled over and Reset Prices'!C77</f>
        <v>46926.548537608425</v>
      </c>
      <c r="D33" s="81">
        <f>Inputs!D280</f>
        <v>51079.943408123865</v>
      </c>
      <c r="E33" s="12">
        <f t="shared" ref="E33:E37" si="4">C33/B33-1</f>
        <v>-8.5480937198431306E-2</v>
      </c>
      <c r="F33" s="12">
        <f t="shared" ref="F33:F37" si="5">D33/B33-1</f>
        <v>-4.5382959260927835E-3</v>
      </c>
      <c r="G33"/>
      <c r="H33"/>
      <c r="I33"/>
    </row>
    <row r="34" spans="1:9" s="103" customFormat="1" x14ac:dyDescent="0.25">
      <c r="A34" s="90" t="s">
        <v>5</v>
      </c>
      <c r="B34" s="81">
        <f>'Rolled over and Reset Prices'!H87</f>
        <v>53506.092768593284</v>
      </c>
      <c r="C34" s="81">
        <f>'Rolled over and Reset Prices'!C89</f>
        <v>42222.694487439745</v>
      </c>
      <c r="D34" s="81">
        <f>Inputs!E280</f>
        <v>46632.057920928353</v>
      </c>
      <c r="E34" s="12">
        <f t="shared" si="4"/>
        <v>-0.21088062494027981</v>
      </c>
      <c r="F34" s="12">
        <f t="shared" si="5"/>
        <v>-0.12847200182218899</v>
      </c>
      <c r="G34"/>
      <c r="H34"/>
      <c r="I34"/>
    </row>
    <row r="35" spans="1:9" s="103" customFormat="1" x14ac:dyDescent="0.25">
      <c r="A35" s="90" t="s">
        <v>46</v>
      </c>
      <c r="B35" s="81">
        <f>'Rolled over and Reset Prices'!H98</f>
        <v>27082.827997246906</v>
      </c>
      <c r="C35" s="81">
        <f>'Rolled over and Reset Prices'!C100</f>
        <v>21727.223639577285</v>
      </c>
      <c r="D35" s="81">
        <f>Inputs!F280</f>
        <v>23524.465766090481</v>
      </c>
      <c r="E35" s="12">
        <f t="shared" si="4"/>
        <v>-0.19774908138153235</v>
      </c>
      <c r="F35" s="12">
        <f t="shared" si="5"/>
        <v>-0.13138813389495918</v>
      </c>
      <c r="G35"/>
      <c r="H35"/>
      <c r="I35"/>
    </row>
    <row r="36" spans="1:9" s="103" customFormat="1" x14ac:dyDescent="0.25">
      <c r="A36" s="90" t="s">
        <v>130</v>
      </c>
      <c r="B36" s="81">
        <f>'Rolled over and Reset Prices'!H109</f>
        <v>135188.52726945127</v>
      </c>
      <c r="C36" s="81">
        <f>'Rolled over and Reset Prices'!C110</f>
        <v>121596.0462418189</v>
      </c>
      <c r="D36" s="81">
        <f>Inputs!G263+Inputs!H263</f>
        <v>131735.41137913492</v>
      </c>
      <c r="E36" s="12">
        <f t="shared" si="4"/>
        <v>-0.10054463423912063</v>
      </c>
      <c r="F36" s="12">
        <f t="shared" si="5"/>
        <v>-2.5542965516842764E-2</v>
      </c>
      <c r="G36"/>
      <c r="H36"/>
      <c r="I36"/>
    </row>
    <row r="37" spans="1:9" s="103" customFormat="1" x14ac:dyDescent="0.25">
      <c r="A37" s="90" t="s">
        <v>50</v>
      </c>
      <c r="B37" s="80">
        <f>SUM(B32:B36)</f>
        <v>271844.06095587113</v>
      </c>
      <c r="C37" s="80">
        <f>SUM(C32:C36)</f>
        <v>236664.37355735464</v>
      </c>
      <c r="D37" s="80">
        <f>SUM(D32:D36)</f>
        <v>257442.76570292009</v>
      </c>
      <c r="E37" s="12">
        <f t="shared" si="4"/>
        <v>-0.12941127819683085</v>
      </c>
      <c r="F37" s="12">
        <f t="shared" si="5"/>
        <v>-5.2976310029774099E-2</v>
      </c>
      <c r="G37"/>
      <c r="H37"/>
      <c r="I37"/>
    </row>
    <row r="38" spans="1:9" s="103" customFormat="1" x14ac:dyDescent="0.25">
      <c r="A38" s="87"/>
      <c r="B38" s="87"/>
      <c r="C38" s="87"/>
      <c r="D38" s="87"/>
      <c r="E38"/>
      <c r="F38"/>
      <c r="G38"/>
      <c r="H38"/>
      <c r="I38"/>
    </row>
    <row r="39" spans="1:9" ht="23.25" x14ac:dyDescent="0.35">
      <c r="A39" s="15" t="s">
        <v>197</v>
      </c>
      <c r="B39" s="101"/>
      <c r="C39" s="101"/>
      <c r="D39" s="101"/>
      <c r="E39"/>
      <c r="F39"/>
      <c r="G39"/>
      <c r="H39"/>
      <c r="I39"/>
    </row>
    <row r="40" spans="1:9" s="103" customFormat="1" ht="15" customHeight="1" x14ac:dyDescent="0.25">
      <c r="A40" s="88" t="s">
        <v>150</v>
      </c>
      <c r="B40" s="101"/>
      <c r="C40" s="101"/>
      <c r="D40" s="101"/>
      <c r="E40"/>
      <c r="F40"/>
      <c r="G40"/>
      <c r="H40"/>
      <c r="I40"/>
    </row>
    <row r="41" spans="1:9" x14ac:dyDescent="0.25">
      <c r="A41" s="101"/>
      <c r="B41" s="101"/>
      <c r="C41" s="101"/>
      <c r="D41" s="101"/>
      <c r="E41"/>
      <c r="F41"/>
      <c r="G41"/>
      <c r="H41"/>
      <c r="I41"/>
    </row>
    <row r="42" spans="1:9" x14ac:dyDescent="0.25">
      <c r="A42" s="89"/>
      <c r="B42" s="99" t="s">
        <v>90</v>
      </c>
      <c r="C42" s="99"/>
      <c r="D42" s="99"/>
      <c r="E42"/>
      <c r="F42"/>
      <c r="G42"/>
      <c r="H42"/>
      <c r="I42"/>
    </row>
    <row r="43" spans="1:9" x14ac:dyDescent="0.25">
      <c r="A43" s="68"/>
      <c r="B43" s="99" t="s">
        <v>49</v>
      </c>
      <c r="C43" s="99" t="s">
        <v>48</v>
      </c>
      <c r="D43" s="76" t="s">
        <v>168</v>
      </c>
      <c r="E43"/>
      <c r="F43"/>
      <c r="G43"/>
      <c r="H43"/>
      <c r="I43"/>
    </row>
    <row r="44" spans="1:9" x14ac:dyDescent="0.25">
      <c r="A44" s="90" t="s">
        <v>11</v>
      </c>
      <c r="B44" s="81">
        <f>'Rolled over and Reset Prices'!C10</f>
        <v>4105.5845939255032</v>
      </c>
      <c r="C44" s="81">
        <f>'Rolled over and Reset Prices'!C64</f>
        <v>4753.7967679540288</v>
      </c>
      <c r="D44" s="93">
        <f t="shared" ref="D44:D49" si="6">B44/C44-1</f>
        <v>-0.13635672824682143</v>
      </c>
      <c r="E44"/>
      <c r="F44"/>
      <c r="G44"/>
      <c r="H44"/>
      <c r="I44"/>
    </row>
    <row r="45" spans="1:9" x14ac:dyDescent="0.25">
      <c r="A45" s="90" t="s">
        <v>4</v>
      </c>
      <c r="B45" s="81">
        <f>'Rolled over and Reset Prices'!C21</f>
        <v>43540.162988020202</v>
      </c>
      <c r="C45" s="81">
        <f>'Rolled over and Reset Prices'!C75</f>
        <v>51312.816152625674</v>
      </c>
      <c r="D45" s="93">
        <f t="shared" si="6"/>
        <v>-0.15147586407041791</v>
      </c>
      <c r="E45"/>
      <c r="F45"/>
      <c r="G45"/>
      <c r="H45"/>
      <c r="I45"/>
    </row>
    <row r="46" spans="1:9" x14ac:dyDescent="0.25">
      <c r="A46" s="90" t="s">
        <v>5</v>
      </c>
      <c r="B46" s="81">
        <f>'Rolled over and Reset Prices'!C32</f>
        <v>41153.212055986529</v>
      </c>
      <c r="C46" s="81">
        <f>'Rolled over and Reset Prices'!C87</f>
        <v>53506.092768593284</v>
      </c>
      <c r="D46" s="93">
        <f t="shared" si="6"/>
        <v>-0.23086867445229675</v>
      </c>
      <c r="E46"/>
      <c r="F46"/>
      <c r="G46"/>
      <c r="H46"/>
      <c r="I46"/>
    </row>
    <row r="47" spans="1:9" x14ac:dyDescent="0.25">
      <c r="A47" s="90" t="s">
        <v>46</v>
      </c>
      <c r="B47" s="81">
        <f>'Rolled over and Reset Prices'!C43</f>
        <v>19914.955365250516</v>
      </c>
      <c r="C47" s="81">
        <f>'Rolled over and Reset Prices'!C98</f>
        <v>27082.827997246906</v>
      </c>
      <c r="D47" s="93">
        <f t="shared" si="6"/>
        <v>-0.26466485083186431</v>
      </c>
      <c r="E47"/>
      <c r="F47"/>
      <c r="G47"/>
      <c r="H47"/>
      <c r="I47"/>
    </row>
    <row r="48" spans="1:9" x14ac:dyDescent="0.25">
      <c r="A48" s="90" t="s">
        <v>130</v>
      </c>
      <c r="B48" s="81">
        <f>'Rolled over and Reset Prices'!C53</f>
        <v>113434.89077578226</v>
      </c>
      <c r="C48" s="81">
        <f>'Rolled over and Reset Prices'!C109</f>
        <v>135188.52726945127</v>
      </c>
      <c r="D48" s="93">
        <f t="shared" si="6"/>
        <v>-0.16091333290665044</v>
      </c>
      <c r="E48"/>
      <c r="F48"/>
      <c r="G48"/>
      <c r="H48"/>
      <c r="I48"/>
    </row>
    <row r="49" spans="1:9" x14ac:dyDescent="0.25">
      <c r="A49" s="90" t="s">
        <v>50</v>
      </c>
      <c r="B49" s="80">
        <f>SUM(B44:B48)</f>
        <v>222148.805778965</v>
      </c>
      <c r="C49" s="80">
        <f>SUM(C44:C48)</f>
        <v>271844.06095587113</v>
      </c>
      <c r="D49" s="93">
        <f t="shared" si="6"/>
        <v>-0.1828079488003721</v>
      </c>
      <c r="E49"/>
      <c r="F49"/>
      <c r="G49"/>
      <c r="H49"/>
      <c r="I49"/>
    </row>
    <row r="50" spans="1:9" x14ac:dyDescent="0.25">
      <c r="A50" s="101"/>
      <c r="B50" s="101"/>
      <c r="C50" s="101"/>
      <c r="D50" s="85"/>
      <c r="E50"/>
      <c r="F50"/>
      <c r="G50"/>
      <c r="H50"/>
      <c r="I50"/>
    </row>
    <row r="51" spans="1:9" x14ac:dyDescent="0.25">
      <c r="A51" s="89"/>
      <c r="B51" s="99" t="s">
        <v>51</v>
      </c>
      <c r="C51" s="99"/>
      <c r="D51" s="99"/>
      <c r="E51"/>
      <c r="F51"/>
      <c r="G51"/>
      <c r="H51"/>
      <c r="I51"/>
    </row>
    <row r="52" spans="1:9" x14ac:dyDescent="0.25">
      <c r="A52" s="68"/>
      <c r="B52" s="99" t="s">
        <v>49</v>
      </c>
      <c r="C52" s="99" t="s">
        <v>48</v>
      </c>
      <c r="D52" s="99" t="s">
        <v>168</v>
      </c>
      <c r="E52"/>
      <c r="F52"/>
      <c r="G52"/>
      <c r="H52"/>
      <c r="I52"/>
    </row>
    <row r="53" spans="1:9" x14ac:dyDescent="0.25">
      <c r="A53" s="90" t="s">
        <v>11</v>
      </c>
      <c r="B53" s="81">
        <f>'Rolled over and Reset Prices'!I10</f>
        <v>18668.275582595554</v>
      </c>
      <c r="C53" s="81">
        <f>'Rolled over and Reset Prices'!I64</f>
        <v>21571.095541481336</v>
      </c>
      <c r="D53" s="93">
        <f t="shared" ref="D53:D58" si="7">B53/C53-1</f>
        <v>-0.13456989021738108</v>
      </c>
      <c r="E53"/>
      <c r="F53"/>
      <c r="G53"/>
      <c r="H53"/>
      <c r="I53"/>
    </row>
    <row r="54" spans="1:9" x14ac:dyDescent="0.25">
      <c r="A54" s="90" t="s">
        <v>4</v>
      </c>
      <c r="B54" s="81">
        <f>'Rolled over and Reset Prices'!I21</f>
        <v>204880.86321457592</v>
      </c>
      <c r="C54" s="81">
        <f>'Rolled over and Reset Prices'!I75</f>
        <v>236170.41094840254</v>
      </c>
      <c r="D54" s="93">
        <f t="shared" si="7"/>
        <v>-0.13248716301155361</v>
      </c>
      <c r="E54"/>
      <c r="F54"/>
      <c r="G54"/>
      <c r="H54"/>
      <c r="I54"/>
    </row>
    <row r="55" spans="1:9" x14ac:dyDescent="0.25">
      <c r="A55" s="90" t="s">
        <v>5</v>
      </c>
      <c r="B55" s="81">
        <f>'Rolled over and Reset Prices'!I32</f>
        <v>195456.53615341353</v>
      </c>
      <c r="C55" s="81">
        <f>'Rolled over and Reset Prices'!I87</f>
        <v>253544.19332666235</v>
      </c>
      <c r="D55" s="93">
        <f t="shared" si="7"/>
        <v>-0.22910269176785913</v>
      </c>
      <c r="E55"/>
      <c r="F55"/>
      <c r="G55"/>
      <c r="H55"/>
      <c r="I55"/>
    </row>
    <row r="56" spans="1:9" x14ac:dyDescent="0.25">
      <c r="A56" s="90" t="s">
        <v>46</v>
      </c>
      <c r="B56" s="81">
        <f>'Rolled over and Reset Prices'!I43</f>
        <v>93681.369627046806</v>
      </c>
      <c r="C56" s="81">
        <f>'Rolled over and Reset Prices'!I98</f>
        <v>126061.32762118694</v>
      </c>
      <c r="D56" s="93">
        <f t="shared" si="7"/>
        <v>-0.25685877346494068</v>
      </c>
      <c r="E56"/>
      <c r="F56"/>
      <c r="G56"/>
      <c r="H56"/>
      <c r="I56"/>
    </row>
    <row r="57" spans="1:9" x14ac:dyDescent="0.25">
      <c r="A57" s="90" t="s">
        <v>130</v>
      </c>
      <c r="B57" s="81">
        <f>'Rolled over and Reset Prices'!I53</f>
        <v>524774.9162661545</v>
      </c>
      <c r="C57" s="81">
        <f>'Rolled over and Reset Prices'!I109</f>
        <v>622002.77406116703</v>
      </c>
      <c r="D57" s="93">
        <f t="shared" si="7"/>
        <v>-0.15631418676832343</v>
      </c>
      <c r="E57"/>
      <c r="F57"/>
      <c r="G57"/>
      <c r="H57"/>
      <c r="I57"/>
    </row>
    <row r="58" spans="1:9" x14ac:dyDescent="0.25">
      <c r="A58" s="90" t="s">
        <v>50</v>
      </c>
      <c r="B58" s="80">
        <f>SUM(B53:B57)</f>
        <v>1037461.9608437864</v>
      </c>
      <c r="C58" s="80">
        <f>SUM(C53:C57)</f>
        <v>1259349.8014989002</v>
      </c>
      <c r="D58" s="93">
        <f t="shared" si="7"/>
        <v>-0.17619238149005068</v>
      </c>
      <c r="E58"/>
      <c r="F58"/>
      <c r="G58"/>
      <c r="H58"/>
      <c r="I58"/>
    </row>
    <row r="59" spans="1:9" x14ac:dyDescent="0.25">
      <c r="A59" s="101"/>
      <c r="B59" s="101"/>
      <c r="C59" s="101"/>
      <c r="D59" s="101"/>
      <c r="E59"/>
      <c r="F59"/>
      <c r="G59"/>
      <c r="H59"/>
      <c r="I59"/>
    </row>
    <row r="60" spans="1:9" ht="21" x14ac:dyDescent="0.35">
      <c r="A60" s="14" t="s">
        <v>195</v>
      </c>
      <c r="B60" s="101"/>
      <c r="C60" s="101"/>
      <c r="D60" s="101"/>
      <c r="E60"/>
      <c r="F60"/>
      <c r="G60"/>
      <c r="H60"/>
      <c r="I60"/>
    </row>
    <row r="61" spans="1:9" x14ac:dyDescent="0.25">
      <c r="A61" s="101"/>
      <c r="B61" s="101"/>
      <c r="C61" s="101"/>
      <c r="D61" s="101"/>
      <c r="E61"/>
      <c r="F61"/>
      <c r="G61"/>
      <c r="H61"/>
      <c r="I61"/>
    </row>
    <row r="62" spans="1:9" ht="15" customHeight="1" x14ac:dyDescent="0.25">
      <c r="A62" s="89"/>
      <c r="B62" s="134" t="s">
        <v>96</v>
      </c>
      <c r="C62" s="134"/>
      <c r="D62" s="134"/>
      <c r="E62"/>
      <c r="F62"/>
      <c r="G62"/>
      <c r="H62"/>
      <c r="I62"/>
    </row>
    <row r="63" spans="1:9" ht="51.75" x14ac:dyDescent="0.25">
      <c r="A63" s="68"/>
      <c r="B63" s="99" t="s">
        <v>69</v>
      </c>
      <c r="C63" s="99" t="s">
        <v>88</v>
      </c>
      <c r="D63" s="99" t="s">
        <v>92</v>
      </c>
      <c r="E63"/>
      <c r="F63"/>
      <c r="G63"/>
      <c r="H63"/>
      <c r="I63"/>
    </row>
    <row r="64" spans="1:9" ht="15" customHeight="1" x14ac:dyDescent="0.25">
      <c r="A64" s="90" t="s">
        <v>11</v>
      </c>
      <c r="B64" s="81">
        <f>'Rolled over and Reset Prices'!H64</f>
        <v>4753.7967679540288</v>
      </c>
      <c r="C64" s="81">
        <f>'Rolled over and Reset Prices'!H10</f>
        <v>4105.5845939255032</v>
      </c>
      <c r="D64" s="81">
        <f>Inputs!C87</f>
        <v>4437.613618740208</v>
      </c>
      <c r="E64"/>
      <c r="F64"/>
      <c r="G64"/>
      <c r="H64"/>
      <c r="I64"/>
    </row>
    <row r="65" spans="1:9" x14ac:dyDescent="0.25">
      <c r="A65" s="90" t="s">
        <v>4</v>
      </c>
      <c r="B65" s="81">
        <f>'Rolled over and Reset Prices'!H75</f>
        <v>51312.816152625674</v>
      </c>
      <c r="C65" s="81">
        <f>'Rolled over and Reset Prices'!C21</f>
        <v>43540.162988020202</v>
      </c>
      <c r="D65" s="81">
        <f>Inputs!D87</f>
        <v>48381.727341179168</v>
      </c>
      <c r="E65"/>
      <c r="F65"/>
      <c r="G65"/>
      <c r="H65"/>
      <c r="I65"/>
    </row>
    <row r="66" spans="1:9" x14ac:dyDescent="0.25">
      <c r="A66" s="90" t="s">
        <v>5</v>
      </c>
      <c r="B66" s="81">
        <f>'Rolled over and Reset Prices'!H87</f>
        <v>53506.092768593284</v>
      </c>
      <c r="C66" s="81">
        <f>'Rolled over and Reset Prices'!C32</f>
        <v>41153.212055986529</v>
      </c>
      <c r="D66" s="81">
        <f>Inputs!E87</f>
        <v>46428.474495536117</v>
      </c>
      <c r="E66"/>
      <c r="F66"/>
      <c r="G66"/>
      <c r="H66"/>
      <c r="I66"/>
    </row>
    <row r="67" spans="1:9" x14ac:dyDescent="0.25">
      <c r="A67" s="90" t="s">
        <v>46</v>
      </c>
      <c r="B67" s="81">
        <f>'Rolled over and Reset Prices'!H98</f>
        <v>27082.827997246906</v>
      </c>
      <c r="C67" s="81">
        <f>'Rolled over and Reset Prices'!C43</f>
        <v>19914.955365250516</v>
      </c>
      <c r="D67" s="81">
        <f>Inputs!F87</f>
        <v>21836.362777751521</v>
      </c>
      <c r="E67"/>
      <c r="F67"/>
      <c r="G67"/>
      <c r="H67"/>
      <c r="I67"/>
    </row>
    <row r="68" spans="1:9" x14ac:dyDescent="0.25">
      <c r="A68" s="90" t="s">
        <v>130</v>
      </c>
      <c r="B68" s="81">
        <f>'Rolled over and Reset Prices'!H109</f>
        <v>135188.52726945127</v>
      </c>
      <c r="C68" s="81">
        <f>'Rolled over and Reset Prices'!C53</f>
        <v>113434.89077578226</v>
      </c>
      <c r="D68" s="81">
        <f>Inputs!G70+Inputs!H70</f>
        <v>124736.4146182712</v>
      </c>
      <c r="E68"/>
      <c r="F68"/>
      <c r="G68"/>
      <c r="H68"/>
      <c r="I68"/>
    </row>
    <row r="69" spans="1:9" x14ac:dyDescent="0.25">
      <c r="A69" s="90" t="s">
        <v>50</v>
      </c>
      <c r="B69" s="80">
        <f>SUM(B64:B68)</f>
        <v>271844.06095587113</v>
      </c>
      <c r="C69" s="80">
        <f>SUM(C64:C68)</f>
        <v>222148.805778965</v>
      </c>
      <c r="D69" s="86">
        <f>SUM(D64:D68)</f>
        <v>245820.5928514782</v>
      </c>
      <c r="E69"/>
      <c r="F69"/>
      <c r="G69"/>
      <c r="H69"/>
      <c r="I69"/>
    </row>
    <row r="70" spans="1:9" x14ac:dyDescent="0.25">
      <c r="A70" s="101"/>
      <c r="B70" s="101"/>
      <c r="C70" s="101"/>
      <c r="D70"/>
      <c r="E70"/>
      <c r="F70"/>
      <c r="G70"/>
      <c r="H70"/>
      <c r="I70"/>
    </row>
    <row r="71" spans="1:9" ht="21" x14ac:dyDescent="0.35">
      <c r="A71" s="14" t="s">
        <v>196</v>
      </c>
      <c r="B71" s="101"/>
      <c r="C71" s="101"/>
      <c r="D71"/>
      <c r="E71"/>
      <c r="F71"/>
      <c r="G71"/>
      <c r="H71"/>
      <c r="I71"/>
    </row>
    <row r="72" spans="1:9" x14ac:dyDescent="0.25">
      <c r="A72" s="101"/>
      <c r="B72" s="101"/>
      <c r="C72" s="101"/>
      <c r="D72"/>
      <c r="E72"/>
      <c r="F72"/>
      <c r="G72"/>
      <c r="H72"/>
      <c r="I72"/>
    </row>
    <row r="73" spans="1:9" ht="51.75" x14ac:dyDescent="0.25">
      <c r="A73" s="92"/>
      <c r="B73" s="99" t="s">
        <v>66</v>
      </c>
      <c r="C73" s="99" t="s">
        <v>93</v>
      </c>
      <c r="D73"/>
      <c r="E73"/>
      <c r="F73"/>
      <c r="G73"/>
      <c r="H73"/>
      <c r="I73"/>
    </row>
    <row r="74" spans="1:9" x14ac:dyDescent="0.25">
      <c r="A74" s="90" t="s">
        <v>11</v>
      </c>
      <c r="B74" s="81">
        <f>Inputs!C98</f>
        <v>1889.2589148193192</v>
      </c>
      <c r="C74" s="81">
        <f>Inputs!C93</f>
        <v>1622.0485635490163</v>
      </c>
      <c r="D74"/>
      <c r="E74"/>
      <c r="F74"/>
      <c r="G74"/>
      <c r="H74"/>
      <c r="I74"/>
    </row>
    <row r="75" spans="1:9" x14ac:dyDescent="0.25">
      <c r="A75" s="90" t="s">
        <v>4</v>
      </c>
      <c r="B75" s="81">
        <f>Inputs!D98</f>
        <v>18467.45646978126</v>
      </c>
      <c r="C75" s="81">
        <f>Inputs!D93</f>
        <v>16577.432580062414</v>
      </c>
      <c r="D75"/>
      <c r="E75"/>
      <c r="F75"/>
      <c r="G75"/>
      <c r="H75"/>
      <c r="I75"/>
    </row>
    <row r="76" spans="1:9" x14ac:dyDescent="0.25">
      <c r="A76" s="90" t="s">
        <v>5</v>
      </c>
      <c r="B76" s="81">
        <f>Inputs!E98</f>
        <v>24261.979394821963</v>
      </c>
      <c r="C76" s="81">
        <f>Inputs!E93</f>
        <v>11493.151715445189</v>
      </c>
      <c r="D76"/>
      <c r="E76"/>
      <c r="F76"/>
      <c r="G76"/>
      <c r="H76"/>
      <c r="I76"/>
    </row>
    <row r="77" spans="1:9" s="103" customFormat="1" x14ac:dyDescent="0.25">
      <c r="A77" s="90" t="s">
        <v>94</v>
      </c>
      <c r="B77" s="81">
        <f>Inputs!G98</f>
        <v>13682.742725687782</v>
      </c>
      <c r="C77" s="80"/>
      <c r="D77"/>
      <c r="E77"/>
      <c r="F77"/>
      <c r="G77"/>
      <c r="H77"/>
      <c r="I77"/>
    </row>
    <row r="78" spans="1:9" s="103" customFormat="1" x14ac:dyDescent="0.25">
      <c r="A78" s="90" t="s">
        <v>95</v>
      </c>
      <c r="B78" s="81">
        <f>Inputs!H98</f>
        <v>35632.497069711142</v>
      </c>
      <c r="C78" s="80"/>
      <c r="D78"/>
      <c r="E78"/>
      <c r="F78"/>
      <c r="G78"/>
      <c r="H78"/>
      <c r="I78"/>
    </row>
    <row r="79" spans="1:9" x14ac:dyDescent="0.25">
      <c r="A79" s="90" t="s">
        <v>46</v>
      </c>
      <c r="B79" s="80"/>
      <c r="C79" s="81">
        <f>Inputs!F93</f>
        <v>7235.1093320084674</v>
      </c>
      <c r="D79"/>
      <c r="E79"/>
      <c r="F79"/>
      <c r="G79"/>
      <c r="H79"/>
      <c r="I79"/>
    </row>
    <row r="80" spans="1:9" x14ac:dyDescent="0.25">
      <c r="A80" s="90" t="s">
        <v>7</v>
      </c>
      <c r="B80" s="80"/>
      <c r="C80" s="81">
        <f>Inputs!G93+Inputs!H93</f>
        <v>40175.455102946304</v>
      </c>
      <c r="D80"/>
      <c r="E80"/>
      <c r="F80"/>
      <c r="G80"/>
      <c r="H80"/>
      <c r="I80"/>
    </row>
    <row r="81" spans="1:9" x14ac:dyDescent="0.25">
      <c r="A81" s="90" t="s">
        <v>50</v>
      </c>
      <c r="B81" s="80">
        <f>SUM(B74:B78)</f>
        <v>93933.934574821469</v>
      </c>
      <c r="C81" s="80">
        <f>SUM(C74:C80)</f>
        <v>77103.197294011392</v>
      </c>
      <c r="D81"/>
      <c r="E81"/>
      <c r="F81"/>
      <c r="G81"/>
      <c r="H81"/>
      <c r="I81"/>
    </row>
    <row r="82" spans="1:9" x14ac:dyDescent="0.25">
      <c r="A82" s="101"/>
      <c r="B82" s="101"/>
      <c r="C82" s="101"/>
      <c r="D82"/>
      <c r="E82"/>
      <c r="F82"/>
      <c r="G82"/>
      <c r="H82"/>
      <c r="I82"/>
    </row>
    <row r="83" spans="1:9" ht="23.25" x14ac:dyDescent="0.35">
      <c r="A83" s="15" t="s">
        <v>199</v>
      </c>
      <c r="B83" s="101"/>
      <c r="C83" s="101"/>
      <c r="D83"/>
      <c r="E83"/>
      <c r="F83"/>
      <c r="G83"/>
      <c r="H83"/>
      <c r="I83"/>
    </row>
    <row r="84" spans="1:9" s="103" customFormat="1" x14ac:dyDescent="0.25">
      <c r="A84" s="88" t="s">
        <v>151</v>
      </c>
      <c r="B84" s="97"/>
      <c r="C84" s="97"/>
      <c r="D84"/>
      <c r="E84"/>
      <c r="F84"/>
      <c r="G84"/>
      <c r="H84"/>
      <c r="I84"/>
    </row>
    <row r="85" spans="1:9" x14ac:dyDescent="0.25">
      <c r="A85" s="101"/>
      <c r="B85" s="101"/>
      <c r="C85" s="101"/>
      <c r="D85"/>
      <c r="E85"/>
      <c r="F85"/>
      <c r="G85"/>
      <c r="H85"/>
      <c r="I85"/>
    </row>
    <row r="86" spans="1:9" ht="15" customHeight="1" x14ac:dyDescent="0.25">
      <c r="A86" s="89"/>
      <c r="B86" s="99" t="s">
        <v>90</v>
      </c>
      <c r="C86" s="99"/>
      <c r="D86" s="99"/>
      <c r="E86"/>
      <c r="F86"/>
      <c r="G86"/>
      <c r="H86"/>
      <c r="I86"/>
    </row>
    <row r="87" spans="1:9" x14ac:dyDescent="0.25">
      <c r="A87" s="68"/>
      <c r="B87" s="99" t="s">
        <v>98</v>
      </c>
      <c r="C87" s="99" t="s">
        <v>49</v>
      </c>
      <c r="D87" s="99" t="s">
        <v>168</v>
      </c>
      <c r="E87"/>
      <c r="F87"/>
      <c r="G87"/>
      <c r="H87"/>
      <c r="I87"/>
    </row>
    <row r="88" spans="1:9" x14ac:dyDescent="0.25">
      <c r="A88" s="90" t="s">
        <v>11</v>
      </c>
      <c r="B88" s="81">
        <f>'Rolled over and Reset Prices'!H66</f>
        <v>4191.8606509102956</v>
      </c>
      <c r="C88" s="70">
        <f>B44</f>
        <v>4105.5845939255032</v>
      </c>
      <c r="D88" s="94">
        <f t="shared" ref="D88:D93" si="8">B88/C88-1</f>
        <v>2.1014317208916777E-2</v>
      </c>
      <c r="E88"/>
      <c r="F88"/>
      <c r="G88"/>
      <c r="H88"/>
      <c r="I88"/>
    </row>
    <row r="89" spans="1:9" x14ac:dyDescent="0.25">
      <c r="A89" s="90" t="s">
        <v>4</v>
      </c>
      <c r="B89" s="81">
        <f>'Rolled over and Reset Prices'!H77</f>
        <v>46926.548537608425</v>
      </c>
      <c r="C89" s="70">
        <f>B45</f>
        <v>43540.162988020202</v>
      </c>
      <c r="D89" s="94">
        <f t="shared" si="8"/>
        <v>7.7776133968997074E-2</v>
      </c>
      <c r="E89"/>
      <c r="F89"/>
      <c r="G89"/>
      <c r="H89"/>
      <c r="I89"/>
    </row>
    <row r="90" spans="1:9" x14ac:dyDescent="0.25">
      <c r="A90" s="90" t="s">
        <v>5</v>
      </c>
      <c r="B90" s="81">
        <f>'Rolled over and Reset Prices'!H89</f>
        <v>42222.694487439745</v>
      </c>
      <c r="C90" s="70">
        <f>B46</f>
        <v>41153.212055986529</v>
      </c>
      <c r="D90" s="94">
        <f t="shared" si="8"/>
        <v>2.5987823988034009E-2</v>
      </c>
      <c r="E90"/>
      <c r="F90"/>
      <c r="G90"/>
      <c r="H90"/>
      <c r="I90"/>
    </row>
    <row r="91" spans="1:9" x14ac:dyDescent="0.25">
      <c r="A91" s="90" t="s">
        <v>46</v>
      </c>
      <c r="B91" s="81">
        <f>'Rolled over and Reset Prices'!H100</f>
        <v>21727.223639577285</v>
      </c>
      <c r="C91" s="70">
        <f>B47</f>
        <v>19914.955365250516</v>
      </c>
      <c r="D91" s="94">
        <f t="shared" si="8"/>
        <v>9.1000368370846685E-2</v>
      </c>
      <c r="E91"/>
      <c r="F91"/>
      <c r="G91"/>
      <c r="H91"/>
      <c r="I91"/>
    </row>
    <row r="92" spans="1:9" x14ac:dyDescent="0.25">
      <c r="A92" s="90" t="s">
        <v>130</v>
      </c>
      <c r="B92" s="81">
        <f>'Rolled over and Reset Prices'!H110</f>
        <v>121596.0462418189</v>
      </c>
      <c r="C92" s="70">
        <f>B48</f>
        <v>113434.89077578226</v>
      </c>
      <c r="D92" s="94">
        <f t="shared" si="8"/>
        <v>7.1945725078257805E-2</v>
      </c>
      <c r="E92"/>
      <c r="F92"/>
      <c r="G92"/>
      <c r="H92"/>
      <c r="I92"/>
    </row>
    <row r="93" spans="1:9" x14ac:dyDescent="0.25">
      <c r="A93" s="90" t="s">
        <v>50</v>
      </c>
      <c r="B93" s="70">
        <f>SUM(B88:B92)</f>
        <v>236664.37355735464</v>
      </c>
      <c r="C93" s="70">
        <f>SUM(C88:C92)</f>
        <v>222148.805778965</v>
      </c>
      <c r="D93" s="94">
        <f t="shared" si="8"/>
        <v>6.5341642182098481E-2</v>
      </c>
      <c r="E93"/>
      <c r="F93"/>
      <c r="G93"/>
      <c r="H93"/>
      <c r="I93"/>
    </row>
    <row r="94" spans="1:9" x14ac:dyDescent="0.25">
      <c r="A94" s="101"/>
      <c r="B94" s="101"/>
      <c r="C94" s="101"/>
      <c r="D94" s="74"/>
      <c r="E94"/>
      <c r="F94"/>
      <c r="G94"/>
      <c r="H94"/>
      <c r="I94"/>
    </row>
    <row r="95" spans="1:9" x14ac:dyDescent="0.25">
      <c r="A95" s="89"/>
      <c r="B95" s="99" t="s">
        <v>51</v>
      </c>
      <c r="C95" s="99"/>
      <c r="D95" s="99"/>
      <c r="E95"/>
      <c r="F95"/>
      <c r="G95"/>
      <c r="H95"/>
      <c r="I95"/>
    </row>
    <row r="96" spans="1:9" x14ac:dyDescent="0.25">
      <c r="A96" s="68"/>
      <c r="B96" s="99" t="s">
        <v>98</v>
      </c>
      <c r="C96" s="99" t="s">
        <v>49</v>
      </c>
      <c r="D96" s="99" t="s">
        <v>168</v>
      </c>
      <c r="E96"/>
      <c r="F96"/>
      <c r="G96"/>
      <c r="H96"/>
      <c r="I96"/>
    </row>
    <row r="97" spans="1:9" x14ac:dyDescent="0.25">
      <c r="A97" s="90" t="s">
        <v>11</v>
      </c>
      <c r="B97" s="81">
        <f>'Rolled over and Reset Prices'!I66</f>
        <v>19012.530469264366</v>
      </c>
      <c r="C97" s="80">
        <f>B53</f>
        <v>18668.275582595554</v>
      </c>
      <c r="D97" s="94">
        <f t="shared" ref="D97:D102" si="9">B97/C97-1</f>
        <v>1.8440636637577779E-2</v>
      </c>
      <c r="E97"/>
      <c r="F97"/>
      <c r="G97"/>
      <c r="H97"/>
      <c r="I97"/>
    </row>
    <row r="98" spans="1:9" x14ac:dyDescent="0.25">
      <c r="A98" s="90" t="s">
        <v>4</v>
      </c>
      <c r="B98" s="81">
        <f>'Rolled over and Reset Prices'!I77</f>
        <v>216239.01412889076</v>
      </c>
      <c r="C98" s="80">
        <f>B54</f>
        <v>204880.86321457592</v>
      </c>
      <c r="D98" s="94">
        <f t="shared" si="9"/>
        <v>5.5437832192356762E-2</v>
      </c>
      <c r="E98"/>
      <c r="F98"/>
      <c r="G98"/>
      <c r="H98"/>
      <c r="I98"/>
    </row>
    <row r="99" spans="1:9" x14ac:dyDescent="0.25">
      <c r="A99" s="90" t="s">
        <v>5</v>
      </c>
      <c r="B99" s="81">
        <f>'Rolled over and Reset Prices'!I89</f>
        <v>200483.41510510695</v>
      </c>
      <c r="C99" s="80">
        <f>B55</f>
        <v>195456.53615341353</v>
      </c>
      <c r="D99" s="94">
        <f t="shared" si="9"/>
        <v>2.5718653623063359E-2</v>
      </c>
      <c r="E99"/>
      <c r="F99"/>
      <c r="G99"/>
      <c r="H99"/>
      <c r="I99"/>
    </row>
    <row r="100" spans="1:9" x14ac:dyDescent="0.25">
      <c r="A100" s="90" t="s">
        <v>46</v>
      </c>
      <c r="B100" s="81">
        <f>'Rolled over and Reset Prices'!I100</f>
        <v>101199.13722030778</v>
      </c>
      <c r="C100" s="80">
        <f>B56</f>
        <v>93681.369627046806</v>
      </c>
      <c r="D100" s="94">
        <f t="shared" si="9"/>
        <v>8.0248267325614631E-2</v>
      </c>
      <c r="E100"/>
      <c r="F100"/>
      <c r="G100"/>
      <c r="H100"/>
      <c r="I100"/>
    </row>
    <row r="101" spans="1:9" x14ac:dyDescent="0.25">
      <c r="A101" s="90" t="s">
        <v>130</v>
      </c>
      <c r="B101" s="81">
        <f>'Rolled over and Reset Prices'!I110</f>
        <v>559463.73264746869</v>
      </c>
      <c r="C101" s="80">
        <f>B57</f>
        <v>524774.9162661545</v>
      </c>
      <c r="D101" s="94">
        <f t="shared" si="9"/>
        <v>6.6102276054141207E-2</v>
      </c>
      <c r="E101"/>
      <c r="F101"/>
      <c r="G101"/>
      <c r="H101"/>
      <c r="I101"/>
    </row>
    <row r="102" spans="1:9" x14ac:dyDescent="0.25">
      <c r="A102" s="90" t="s">
        <v>50</v>
      </c>
      <c r="B102" s="80">
        <f>SUM(B97:B101)</f>
        <v>1096397.8295710385</v>
      </c>
      <c r="C102" s="80">
        <f>SUM(C97:C101)</f>
        <v>1037461.9608437864</v>
      </c>
      <c r="D102" s="94">
        <f t="shared" si="9"/>
        <v>5.6807739417567227E-2</v>
      </c>
      <c r="E102"/>
      <c r="F102"/>
      <c r="G102"/>
      <c r="H102"/>
      <c r="I102"/>
    </row>
    <row r="103" spans="1:9" x14ac:dyDescent="0.25">
      <c r="A103" s="101"/>
      <c r="B103" s="101"/>
      <c r="C103" s="101"/>
      <c r="D103" s="101"/>
      <c r="E103"/>
      <c r="F103"/>
      <c r="G103"/>
      <c r="H103"/>
      <c r="I103"/>
    </row>
    <row r="104" spans="1:9" ht="21" x14ac:dyDescent="0.35">
      <c r="A104" s="14" t="s">
        <v>200</v>
      </c>
      <c r="B104" s="101"/>
      <c r="C104" s="101"/>
      <c r="D104" s="101"/>
      <c r="E104"/>
      <c r="F104"/>
      <c r="G104"/>
      <c r="H104"/>
      <c r="I104"/>
    </row>
    <row r="105" spans="1:9" x14ac:dyDescent="0.25">
      <c r="A105" s="101"/>
      <c r="B105" s="101"/>
      <c r="C105" s="101"/>
      <c r="D105" s="101"/>
      <c r="E105"/>
      <c r="F105"/>
      <c r="G105"/>
      <c r="H105"/>
      <c r="I105"/>
    </row>
    <row r="106" spans="1:9" x14ac:dyDescent="0.25">
      <c r="A106" s="89"/>
      <c r="B106" s="134" t="s">
        <v>96</v>
      </c>
      <c r="C106" s="134"/>
      <c r="D106" s="134"/>
      <c r="E106" s="72"/>
      <c r="F106" s="72"/>
      <c r="G106"/>
      <c r="H106"/>
      <c r="I106"/>
    </row>
    <row r="107" spans="1:9" ht="39" x14ac:dyDescent="0.25">
      <c r="A107" s="68"/>
      <c r="B107" s="99" t="s">
        <v>98</v>
      </c>
      <c r="C107" s="99" t="s">
        <v>49</v>
      </c>
      <c r="D107" s="99" t="s">
        <v>99</v>
      </c>
      <c r="E107" s="18" t="s">
        <v>100</v>
      </c>
      <c r="F107" s="18" t="s">
        <v>101</v>
      </c>
      <c r="G107"/>
      <c r="H107"/>
      <c r="I107"/>
    </row>
    <row r="108" spans="1:9" x14ac:dyDescent="0.25">
      <c r="A108" s="90" t="s">
        <v>11</v>
      </c>
      <c r="B108" s="80">
        <f>B88</f>
        <v>4191.8606509102956</v>
      </c>
      <c r="C108" s="80">
        <f>C64</f>
        <v>4105.5845939255032</v>
      </c>
      <c r="D108" s="81">
        <f>Inputs!C172</f>
        <v>4158.3184462671279</v>
      </c>
      <c r="E108" s="1">
        <f t="shared" ref="E108:E113" si="10">C108/B108-1</f>
        <v>-2.0581804637531786E-2</v>
      </c>
      <c r="F108" s="1">
        <f t="shared" ref="F108:F113" si="11">D108/B108-1</f>
        <v>-8.001746106680252E-3</v>
      </c>
      <c r="G108"/>
      <c r="H108"/>
      <c r="I108"/>
    </row>
    <row r="109" spans="1:9" x14ac:dyDescent="0.25">
      <c r="A109" s="90" t="s">
        <v>4</v>
      </c>
      <c r="B109" s="80">
        <f>B89</f>
        <v>46926.548537608425</v>
      </c>
      <c r="C109" s="80">
        <f>C65</f>
        <v>43540.162988020202</v>
      </c>
      <c r="D109" s="81">
        <f>Inputs!D172</f>
        <v>44309.247197103366</v>
      </c>
      <c r="E109" s="1">
        <f t="shared" si="10"/>
        <v>-7.2163533332826879E-2</v>
      </c>
      <c r="F109" s="1">
        <f t="shared" si="11"/>
        <v>-5.5774426674646049E-2</v>
      </c>
      <c r="G109"/>
      <c r="H109"/>
      <c r="I109"/>
    </row>
    <row r="110" spans="1:9" x14ac:dyDescent="0.25">
      <c r="A110" s="90" t="s">
        <v>5</v>
      </c>
      <c r="B110" s="80">
        <f>B90</f>
        <v>42222.694487439745</v>
      </c>
      <c r="C110" s="80">
        <f>C66</f>
        <v>41153.212055986529</v>
      </c>
      <c r="D110" s="81">
        <f>Inputs!E172</f>
        <v>41991.456288759953</v>
      </c>
      <c r="E110" s="1">
        <f t="shared" si="10"/>
        <v>-2.5329563743767269E-2</v>
      </c>
      <c r="F110" s="1">
        <f t="shared" si="11"/>
        <v>-5.4766329218657317E-3</v>
      </c>
      <c r="G110"/>
      <c r="H110"/>
      <c r="I110"/>
    </row>
    <row r="111" spans="1:9" x14ac:dyDescent="0.25">
      <c r="A111" s="90" t="s">
        <v>46</v>
      </c>
      <c r="B111" s="80">
        <f>B91</f>
        <v>21727.223639577285</v>
      </c>
      <c r="C111" s="80">
        <f>C67</f>
        <v>19914.955365250516</v>
      </c>
      <c r="D111" s="81">
        <f>Inputs!F172</f>
        <v>20220.202411648657</v>
      </c>
      <c r="E111" s="1">
        <f t="shared" si="10"/>
        <v>-8.341002533916142E-2</v>
      </c>
      <c r="F111" s="1">
        <f t="shared" si="11"/>
        <v>-6.9360966358513854E-2</v>
      </c>
      <c r="G111"/>
      <c r="H111"/>
      <c r="I111"/>
    </row>
    <row r="112" spans="1:9" x14ac:dyDescent="0.25">
      <c r="A112" s="90" t="s">
        <v>130</v>
      </c>
      <c r="B112" s="80">
        <f>B92</f>
        <v>121596.0462418189</v>
      </c>
      <c r="C112" s="80">
        <f>C68</f>
        <v>113434.89077578226</v>
      </c>
      <c r="D112" s="81">
        <f>Inputs!G155+Inputs!H155</f>
        <v>115229.4992390254</v>
      </c>
      <c r="E112" s="1">
        <f t="shared" si="10"/>
        <v>-6.7116947616919109E-2</v>
      </c>
      <c r="F112" s="1">
        <f t="shared" si="11"/>
        <v>-5.235817446014901E-2</v>
      </c>
      <c r="G112"/>
      <c r="H112"/>
      <c r="I112"/>
    </row>
    <row r="113" spans="1:9" x14ac:dyDescent="0.25">
      <c r="A113" s="90" t="s">
        <v>50</v>
      </c>
      <c r="B113" s="80">
        <f>SUM(B108:B112)</f>
        <v>236664.37355735464</v>
      </c>
      <c r="C113" s="80">
        <f>SUM(C108:C112)</f>
        <v>222148.805778965</v>
      </c>
      <c r="D113" s="80">
        <f>SUM(D108:D112)</f>
        <v>225908.72358280449</v>
      </c>
      <c r="E113" s="1">
        <f t="shared" si="10"/>
        <v>-6.1333979255951854E-2</v>
      </c>
      <c r="F113" s="1">
        <f t="shared" si="11"/>
        <v>-4.5446848686515828E-2</v>
      </c>
      <c r="G113"/>
      <c r="H113"/>
      <c r="I113"/>
    </row>
    <row r="114" spans="1:9" x14ac:dyDescent="0.25">
      <c r="A114" s="101"/>
      <c r="B114" s="101"/>
      <c r="C114" s="101"/>
      <c r="D114" s="101"/>
      <c r="E114" s="101"/>
      <c r="F114" s="101"/>
      <c r="G114"/>
      <c r="H114"/>
      <c r="I114"/>
    </row>
    <row r="115" spans="1:9" ht="21" x14ac:dyDescent="0.35">
      <c r="A115" s="14" t="s">
        <v>201</v>
      </c>
      <c r="B115" s="101"/>
      <c r="C115" s="101"/>
      <c r="D115" s="83"/>
      <c r="E115" s="101"/>
      <c r="F115" s="101"/>
      <c r="G115"/>
      <c r="H115"/>
      <c r="I115"/>
    </row>
    <row r="116" spans="1:9" x14ac:dyDescent="0.25">
      <c r="A116" s="101"/>
      <c r="B116" s="101"/>
      <c r="C116" s="101"/>
      <c r="D116" s="101"/>
      <c r="E116" s="101"/>
      <c r="F116" s="101"/>
      <c r="G116"/>
      <c r="H116"/>
      <c r="I116"/>
    </row>
    <row r="117" spans="1:9" x14ac:dyDescent="0.25">
      <c r="A117" s="89"/>
      <c r="B117" s="99" t="s">
        <v>96</v>
      </c>
      <c r="C117" s="99"/>
      <c r="D117" s="99"/>
      <c r="E117" s="72"/>
      <c r="F117" s="72"/>
      <c r="G117"/>
      <c r="H117"/>
      <c r="I117"/>
    </row>
    <row r="118" spans="1:9" ht="26.25" x14ac:dyDescent="0.25">
      <c r="A118" s="68"/>
      <c r="B118" s="99" t="s">
        <v>98</v>
      </c>
      <c r="C118" s="99" t="s">
        <v>49</v>
      </c>
      <c r="D118" s="99" t="s">
        <v>119</v>
      </c>
      <c r="E118" s="18" t="s">
        <v>100</v>
      </c>
      <c r="F118" s="18" t="s">
        <v>120</v>
      </c>
      <c r="G118"/>
      <c r="H118"/>
      <c r="I118"/>
    </row>
    <row r="119" spans="1:9" x14ac:dyDescent="0.25">
      <c r="A119" s="90" t="s">
        <v>11</v>
      </c>
      <c r="B119" s="80">
        <f>B88</f>
        <v>4191.8606509102956</v>
      </c>
      <c r="C119" s="80">
        <f>C64</f>
        <v>4105.5845939255032</v>
      </c>
      <c r="D119" s="81">
        <f>Inputs!C199</f>
        <v>4135.1101169893773</v>
      </c>
      <c r="E119" s="1">
        <f t="shared" ref="E119:E124" si="12">C119/B119-1</f>
        <v>-2.0581804637531786E-2</v>
      </c>
      <c r="F119" s="1">
        <f t="shared" ref="F119:F124" si="13">D119/B119-1</f>
        <v>-1.3538268241000462E-2</v>
      </c>
      <c r="G119"/>
      <c r="H119"/>
      <c r="I119"/>
    </row>
    <row r="120" spans="1:9" x14ac:dyDescent="0.25">
      <c r="A120" s="90" t="s">
        <v>4</v>
      </c>
      <c r="B120" s="80">
        <f>B89</f>
        <v>46926.548537608425</v>
      </c>
      <c r="C120" s="80">
        <f>C65</f>
        <v>43540.162988020202</v>
      </c>
      <c r="D120" s="81">
        <f>Inputs!D199</f>
        <v>43859.89392768532</v>
      </c>
      <c r="E120" s="1">
        <f t="shared" si="12"/>
        <v>-7.2163533332826879E-2</v>
      </c>
      <c r="F120" s="1">
        <f t="shared" si="13"/>
        <v>-6.5350099367853409E-2</v>
      </c>
      <c r="G120"/>
      <c r="H120"/>
      <c r="I120"/>
    </row>
    <row r="121" spans="1:9" x14ac:dyDescent="0.25">
      <c r="A121" s="90" t="s">
        <v>5</v>
      </c>
      <c r="B121" s="80">
        <f t="shared" ref="B121:B123" si="14">B90</f>
        <v>42222.694487439745</v>
      </c>
      <c r="C121" s="80">
        <f>C66</f>
        <v>41153.212055986529</v>
      </c>
      <c r="D121" s="81">
        <f>Inputs!E199</f>
        <v>41327.711221818754</v>
      </c>
      <c r="E121" s="1">
        <f t="shared" si="12"/>
        <v>-2.5329563743767269E-2</v>
      </c>
      <c r="F121" s="1">
        <f t="shared" si="13"/>
        <v>-2.1196734990165722E-2</v>
      </c>
      <c r="G121"/>
      <c r="H121"/>
      <c r="I121"/>
    </row>
    <row r="122" spans="1:9" x14ac:dyDescent="0.25">
      <c r="A122" s="90" t="s">
        <v>46</v>
      </c>
      <c r="B122" s="80">
        <f t="shared" si="14"/>
        <v>21727.223639577285</v>
      </c>
      <c r="C122" s="80">
        <f>C67</f>
        <v>19914.955365250516</v>
      </c>
      <c r="D122" s="81">
        <f>Inputs!F199</f>
        <v>20028.605974305599</v>
      </c>
      <c r="E122" s="1">
        <f t="shared" si="12"/>
        <v>-8.341002533916142E-2</v>
      </c>
      <c r="F122" s="1">
        <f t="shared" si="13"/>
        <v>-7.817923235150781E-2</v>
      </c>
      <c r="G122"/>
      <c r="H122"/>
      <c r="I122"/>
    </row>
    <row r="123" spans="1:9" x14ac:dyDescent="0.25">
      <c r="A123" s="90" t="s">
        <v>130</v>
      </c>
      <c r="B123" s="80">
        <f t="shared" si="14"/>
        <v>121596.0462418189</v>
      </c>
      <c r="C123" s="80">
        <f>C68</f>
        <v>113434.89077578226</v>
      </c>
      <c r="D123" s="81">
        <f>Inputs!G182+Inputs!H182</f>
        <v>117012.58606976148</v>
      </c>
      <c r="E123" s="1">
        <f t="shared" si="12"/>
        <v>-6.7116947616919109E-2</v>
      </c>
      <c r="F123" s="1">
        <f t="shared" si="13"/>
        <v>-3.7694154651560452E-2</v>
      </c>
      <c r="G123"/>
      <c r="H123"/>
      <c r="I123"/>
    </row>
    <row r="124" spans="1:9" x14ac:dyDescent="0.25">
      <c r="A124" s="90" t="s">
        <v>50</v>
      </c>
      <c r="B124" s="80">
        <f>SUM(B119:B123)</f>
        <v>236664.37355735464</v>
      </c>
      <c r="C124" s="80">
        <f>SUM(C119:C123)</f>
        <v>222148.805778965</v>
      </c>
      <c r="D124" s="80">
        <f>SUM(D119:D123)</f>
        <v>226363.90731056052</v>
      </c>
      <c r="E124" s="1">
        <f t="shared" si="12"/>
        <v>-6.1333979255951854E-2</v>
      </c>
      <c r="F124" s="1">
        <f t="shared" si="13"/>
        <v>-4.352351852526648E-2</v>
      </c>
      <c r="G124"/>
      <c r="H124"/>
      <c r="I124"/>
    </row>
    <row r="125" spans="1:9" x14ac:dyDescent="0.25">
      <c r="A125" s="101"/>
      <c r="B125" s="101"/>
      <c r="C125" s="101"/>
      <c r="D125" s="101"/>
      <c r="E125" s="101"/>
      <c r="F125" s="101"/>
      <c r="G125"/>
      <c r="H125"/>
      <c r="I125"/>
    </row>
    <row r="126" spans="1:9" s="103" customFormat="1" ht="21" x14ac:dyDescent="0.35">
      <c r="A126" s="14" t="s">
        <v>202</v>
      </c>
      <c r="B126" s="101"/>
      <c r="C126" s="101"/>
      <c r="D126" s="83"/>
      <c r="E126" s="101"/>
      <c r="F126" s="101"/>
      <c r="G126"/>
      <c r="H126"/>
      <c r="I126"/>
    </row>
    <row r="127" spans="1:9" s="103" customFormat="1" x14ac:dyDescent="0.25">
      <c r="A127" s="101"/>
      <c r="B127" s="101"/>
      <c r="C127" s="101"/>
      <c r="D127" s="101"/>
      <c r="E127" s="101"/>
      <c r="F127" s="101"/>
      <c r="G127"/>
      <c r="H127"/>
      <c r="I127"/>
    </row>
    <row r="128" spans="1:9" s="103" customFormat="1" x14ac:dyDescent="0.25">
      <c r="A128" s="89"/>
      <c r="B128" s="99" t="s">
        <v>96</v>
      </c>
      <c r="C128" s="99"/>
      <c r="D128" s="99"/>
      <c r="E128" s="72"/>
      <c r="F128" s="72"/>
      <c r="G128"/>
      <c r="H128"/>
      <c r="I128"/>
    </row>
    <row r="129" spans="1:9" s="103" customFormat="1" ht="26.25" x14ac:dyDescent="0.25">
      <c r="A129" s="68"/>
      <c r="B129" s="99" t="s">
        <v>98</v>
      </c>
      <c r="C129" s="99" t="s">
        <v>49</v>
      </c>
      <c r="D129" s="99" t="s">
        <v>123</v>
      </c>
      <c r="E129" s="18" t="s">
        <v>100</v>
      </c>
      <c r="F129" s="18" t="s">
        <v>124</v>
      </c>
      <c r="G129"/>
      <c r="H129"/>
      <c r="I129"/>
    </row>
    <row r="130" spans="1:9" s="103" customFormat="1" x14ac:dyDescent="0.25">
      <c r="A130" s="90" t="s">
        <v>11</v>
      </c>
      <c r="B130" s="80">
        <f>B88</f>
        <v>4191.8606509102956</v>
      </c>
      <c r="C130" s="80">
        <f>C64</f>
        <v>4105.5845939255032</v>
      </c>
      <c r="D130" s="81">
        <f>Inputs!C226</f>
        <v>4112.3887713653148</v>
      </c>
      <c r="E130" s="1">
        <f t="shared" ref="E130:E135" si="15">C130/B130-1</f>
        <v>-2.0581804637531786E-2</v>
      </c>
      <c r="F130" s="1">
        <f t="shared" ref="F130:F135" si="16">D130/B130-1</f>
        <v>-1.8958616748799284E-2</v>
      </c>
      <c r="G130"/>
      <c r="H130"/>
      <c r="I130"/>
    </row>
    <row r="131" spans="1:9" s="103" customFormat="1" x14ac:dyDescent="0.25">
      <c r="A131" s="90" t="s">
        <v>4</v>
      </c>
      <c r="B131" s="80">
        <f t="shared" ref="B131:B134" si="17">B89</f>
        <v>46926.548537608425</v>
      </c>
      <c r="C131" s="80">
        <f>C65</f>
        <v>43540.162988020202</v>
      </c>
      <c r="D131" s="81">
        <f>Inputs!D226</f>
        <v>43566.93594926269</v>
      </c>
      <c r="E131" s="1">
        <f t="shared" si="15"/>
        <v>-7.2163533332826879E-2</v>
      </c>
      <c r="F131" s="1">
        <f t="shared" si="16"/>
        <v>-7.1593004238384106E-2</v>
      </c>
      <c r="G131"/>
      <c r="H131"/>
      <c r="I131"/>
    </row>
    <row r="132" spans="1:9" s="103" customFormat="1" x14ac:dyDescent="0.25">
      <c r="A132" s="90" t="s">
        <v>5</v>
      </c>
      <c r="B132" s="80">
        <f t="shared" si="17"/>
        <v>42222.694487439745</v>
      </c>
      <c r="C132" s="80">
        <f>C66</f>
        <v>41153.212055986529</v>
      </c>
      <c r="D132" s="81">
        <f>Inputs!E226</f>
        <v>41294.554910964755</v>
      </c>
      <c r="E132" s="1">
        <f t="shared" si="15"/>
        <v>-2.5329563743767269E-2</v>
      </c>
      <c r="F132" s="1">
        <f t="shared" si="16"/>
        <v>-2.1982007253257829E-2</v>
      </c>
      <c r="G132"/>
      <c r="H132"/>
      <c r="I132"/>
    </row>
    <row r="133" spans="1:9" s="103" customFormat="1" x14ac:dyDescent="0.25">
      <c r="A133" s="90" t="s">
        <v>46</v>
      </c>
      <c r="B133" s="80">
        <f t="shared" si="17"/>
        <v>21727.223639577285</v>
      </c>
      <c r="C133" s="80">
        <f>C67</f>
        <v>19914.955365250516</v>
      </c>
      <c r="D133" s="81">
        <f>Inputs!F226</f>
        <v>20951.284522030706</v>
      </c>
      <c r="E133" s="1">
        <f t="shared" si="15"/>
        <v>-8.341002533916142E-2</v>
      </c>
      <c r="F133" s="1">
        <f t="shared" si="16"/>
        <v>-3.5712759734896071E-2</v>
      </c>
      <c r="G133"/>
      <c r="H133"/>
      <c r="I133"/>
    </row>
    <row r="134" spans="1:9" s="103" customFormat="1" x14ac:dyDescent="0.25">
      <c r="A134" s="90" t="s">
        <v>130</v>
      </c>
      <c r="B134" s="80">
        <f t="shared" si="17"/>
        <v>121596.0462418189</v>
      </c>
      <c r="C134" s="80">
        <f>C68</f>
        <v>113434.89077578226</v>
      </c>
      <c r="D134" s="81">
        <f>Inputs!G209+Inputs!H209</f>
        <v>115549.25353926216</v>
      </c>
      <c r="E134" s="1">
        <f t="shared" si="15"/>
        <v>-6.7116947616919109E-2</v>
      </c>
      <c r="F134" s="1">
        <f t="shared" si="16"/>
        <v>-4.9728530568596274E-2</v>
      </c>
      <c r="G134"/>
      <c r="H134"/>
      <c r="I134"/>
    </row>
    <row r="135" spans="1:9" s="103" customFormat="1" x14ac:dyDescent="0.25">
      <c r="A135" s="90" t="s">
        <v>50</v>
      </c>
      <c r="B135" s="80">
        <f>SUM(B130:B134)</f>
        <v>236664.37355735464</v>
      </c>
      <c r="C135" s="80">
        <f>SUM(C130:C134)</f>
        <v>222148.805778965</v>
      </c>
      <c r="D135" s="80">
        <f>SUM(D130:D134)</f>
        <v>225474.41769288562</v>
      </c>
      <c r="E135" s="1">
        <f t="shared" si="15"/>
        <v>-6.1333979255951854E-2</v>
      </c>
      <c r="F135" s="1">
        <f t="shared" si="16"/>
        <v>-4.7281961776799442E-2</v>
      </c>
      <c r="G135"/>
      <c r="H135"/>
      <c r="I135"/>
    </row>
    <row r="136" spans="1:9" x14ac:dyDescent="0.25">
      <c r="A136" s="101"/>
      <c r="B136" s="101"/>
      <c r="C136" s="101"/>
      <c r="D136" s="101"/>
      <c r="E136" s="101"/>
      <c r="F136" s="101"/>
      <c r="G136"/>
      <c r="H136"/>
      <c r="I136"/>
    </row>
    <row r="137" spans="1:9" ht="21" x14ac:dyDescent="0.35">
      <c r="A137" s="14" t="s">
        <v>203</v>
      </c>
      <c r="B137" s="101"/>
      <c r="C137" s="101"/>
      <c r="D137" s="83"/>
      <c r="E137" s="101"/>
      <c r="F137" s="101"/>
      <c r="G137"/>
      <c r="H137"/>
      <c r="I137"/>
    </row>
    <row r="138" spans="1:9" x14ac:dyDescent="0.25">
      <c r="A138" s="101"/>
      <c r="B138" s="101"/>
      <c r="C138" s="101"/>
      <c r="D138" s="101"/>
      <c r="E138" s="101"/>
      <c r="F138" s="101"/>
      <c r="G138"/>
      <c r="H138"/>
      <c r="I138"/>
    </row>
    <row r="139" spans="1:9" x14ac:dyDescent="0.25">
      <c r="A139" s="89"/>
      <c r="B139" s="99" t="s">
        <v>96</v>
      </c>
      <c r="C139" s="99"/>
      <c r="D139" s="99"/>
      <c r="E139" s="72"/>
      <c r="F139" s="72"/>
      <c r="G139"/>
      <c r="H139"/>
      <c r="I139"/>
    </row>
    <row r="140" spans="1:9" ht="26.25" x14ac:dyDescent="0.25">
      <c r="A140" s="68"/>
      <c r="B140" s="99" t="s">
        <v>98</v>
      </c>
      <c r="C140" s="99" t="s">
        <v>49</v>
      </c>
      <c r="D140" s="99" t="s">
        <v>132</v>
      </c>
      <c r="E140" s="18" t="s">
        <v>100</v>
      </c>
      <c r="F140" s="18" t="s">
        <v>133</v>
      </c>
      <c r="G140"/>
      <c r="H140"/>
      <c r="I140"/>
    </row>
    <row r="141" spans="1:9" x14ac:dyDescent="0.25">
      <c r="A141" s="90" t="s">
        <v>11</v>
      </c>
      <c r="B141" s="80">
        <f>B88</f>
        <v>4191.8606509102956</v>
      </c>
      <c r="C141" s="80">
        <f>C64</f>
        <v>4105.5845939255032</v>
      </c>
      <c r="D141" s="81">
        <f>Inputs!C253</f>
        <v>4146.6799214541379</v>
      </c>
      <c r="E141" s="1">
        <f t="shared" ref="E141:E146" si="18">C141/B141-1</f>
        <v>-2.0581804637531786E-2</v>
      </c>
      <c r="F141" s="1">
        <f t="shared" ref="F141:F146" si="19">D141/B141-1</f>
        <v>-1.0778204052738771E-2</v>
      </c>
      <c r="G141"/>
      <c r="H141"/>
      <c r="I141"/>
    </row>
    <row r="142" spans="1:9" x14ac:dyDescent="0.25">
      <c r="A142" s="90" t="s">
        <v>4</v>
      </c>
      <c r="B142" s="80">
        <f t="shared" ref="B142:B145" si="20">B89</f>
        <v>46926.548537608425</v>
      </c>
      <c r="C142" s="80">
        <f>C65</f>
        <v>43540.162988020202</v>
      </c>
      <c r="D142" s="81">
        <f>Inputs!D253</f>
        <v>44209.42127463151</v>
      </c>
      <c r="E142" s="1">
        <f t="shared" si="18"/>
        <v>-7.2163533332826879E-2</v>
      </c>
      <c r="F142" s="1">
        <f t="shared" si="19"/>
        <v>-5.7901706979351486E-2</v>
      </c>
      <c r="G142"/>
      <c r="H142"/>
      <c r="I142"/>
    </row>
    <row r="143" spans="1:9" x14ac:dyDescent="0.25">
      <c r="A143" s="90" t="s">
        <v>5</v>
      </c>
      <c r="B143" s="80">
        <f t="shared" si="20"/>
        <v>42222.694487439745</v>
      </c>
      <c r="C143" s="80">
        <f>C66</f>
        <v>41153.212055986529</v>
      </c>
      <c r="D143" s="81">
        <f>Inputs!E253</f>
        <v>41737.367718883957</v>
      </c>
      <c r="E143" s="1">
        <f t="shared" si="18"/>
        <v>-2.5329563743767269E-2</v>
      </c>
      <c r="F143" s="1">
        <f t="shared" si="19"/>
        <v>-1.1494452792446985E-2</v>
      </c>
      <c r="G143"/>
      <c r="H143"/>
      <c r="I143"/>
    </row>
    <row r="144" spans="1:9" x14ac:dyDescent="0.25">
      <c r="A144" s="90" t="s">
        <v>46</v>
      </c>
      <c r="B144" s="80">
        <f t="shared" si="20"/>
        <v>21727.223639577285</v>
      </c>
      <c r="C144" s="80">
        <f>C67</f>
        <v>19914.955365250516</v>
      </c>
      <c r="D144" s="81">
        <f>Inputs!F253</f>
        <v>20136.173826470411</v>
      </c>
      <c r="E144" s="1">
        <f t="shared" si="18"/>
        <v>-8.341002533916142E-2</v>
      </c>
      <c r="F144" s="1">
        <f t="shared" si="19"/>
        <v>-7.3228399518505127E-2</v>
      </c>
      <c r="G144"/>
      <c r="H144"/>
      <c r="I144"/>
    </row>
    <row r="145" spans="1:9" x14ac:dyDescent="0.25">
      <c r="A145" s="90" t="s">
        <v>130</v>
      </c>
      <c r="B145" s="80">
        <f t="shared" si="20"/>
        <v>121596.0462418189</v>
      </c>
      <c r="C145" s="80">
        <f>C68</f>
        <v>113434.89077578226</v>
      </c>
      <c r="D145" s="81">
        <f>Inputs!G236+Inputs!H236</f>
        <v>114532.61624810514</v>
      </c>
      <c r="E145" s="1">
        <f t="shared" si="18"/>
        <v>-6.7116947616919109E-2</v>
      </c>
      <c r="F145" s="1">
        <f t="shared" si="19"/>
        <v>-5.8089306453818934E-2</v>
      </c>
      <c r="G145"/>
      <c r="H145"/>
      <c r="I145"/>
    </row>
    <row r="146" spans="1:9" x14ac:dyDescent="0.25">
      <c r="A146" s="90" t="s">
        <v>50</v>
      </c>
      <c r="B146" s="80">
        <f>SUM(B141:B145)</f>
        <v>236664.37355735464</v>
      </c>
      <c r="C146" s="80">
        <f>SUM(C141:C145)</f>
        <v>222148.805778965</v>
      </c>
      <c r="D146" s="80">
        <f>SUM(D141:D145)</f>
        <v>224762.25898954517</v>
      </c>
      <c r="E146" s="1">
        <f t="shared" si="18"/>
        <v>-6.1333979255951854E-2</v>
      </c>
      <c r="F146" s="1">
        <f t="shared" si="19"/>
        <v>-5.0291112214762901E-2</v>
      </c>
      <c r="G146"/>
      <c r="H146"/>
      <c r="I146"/>
    </row>
    <row r="147" spans="1:9" x14ac:dyDescent="0.25">
      <c r="A147" s="101"/>
      <c r="B147" s="101"/>
      <c r="C147" s="101"/>
      <c r="D147" s="83"/>
      <c r="E147" s="101"/>
      <c r="F147" s="101"/>
      <c r="G147"/>
      <c r="H147"/>
      <c r="I147"/>
    </row>
  </sheetData>
  <mergeCells count="2">
    <mergeCell ref="B106:D106"/>
    <mergeCell ref="B62:D62"/>
  </mergeCells>
  <pageMargins left="0.70866141732283472" right="0.70866141732283472" top="0.74803149606299213" bottom="0.74803149606299213" header="0.31496062992125984" footer="0.31496062992125984"/>
  <pageSetup paperSize="9" scale="63" fitToHeight="0" orientation="portrait" r:id="rId1"/>
  <headerFooter>
    <oddFooter>&amp;L&amp;F&amp;C&amp;A&amp;R&amp;P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35"/>
  <sheetViews>
    <sheetView showGridLines="0" view="pageBreakPreview" zoomScaleNormal="100" zoomScaleSheetLayoutView="100" workbookViewId="0"/>
  </sheetViews>
  <sheetFormatPr defaultRowHeight="15" x14ac:dyDescent="0.25"/>
  <cols>
    <col min="1" max="1" width="25" style="103" customWidth="1"/>
    <col min="2" max="4" width="12.7109375" style="103" customWidth="1"/>
    <col min="5" max="5" width="70.140625" style="103" bestFit="1" customWidth="1"/>
    <col min="6" max="6" width="12.7109375" style="103" customWidth="1"/>
    <col min="7" max="16384" width="9.140625" style="103"/>
  </cols>
  <sheetData>
    <row r="1" spans="1:6" ht="26.25" x14ac:dyDescent="0.4">
      <c r="A1" s="17" t="s">
        <v>72</v>
      </c>
      <c r="B1" s="100"/>
      <c r="C1" s="100"/>
      <c r="D1" s="100"/>
      <c r="E1" s="100"/>
      <c r="F1" s="100"/>
    </row>
    <row r="2" spans="1:6" x14ac:dyDescent="0.25">
      <c r="A2" s="100"/>
      <c r="B2" s="100"/>
      <c r="C2" s="100"/>
      <c r="D2" s="100"/>
      <c r="E2" s="100"/>
      <c r="F2" s="100"/>
    </row>
    <row r="3" spans="1:6" x14ac:dyDescent="0.25">
      <c r="A3" s="100"/>
      <c r="B3" s="100"/>
      <c r="C3" s="100"/>
      <c r="D3" s="100"/>
      <c r="E3" s="100"/>
      <c r="F3" s="100"/>
    </row>
    <row r="4" spans="1:6" x14ac:dyDescent="0.25">
      <c r="A4" s="99"/>
      <c r="B4" s="99" t="s">
        <v>146</v>
      </c>
      <c r="C4" s="99" t="s">
        <v>147</v>
      </c>
      <c r="D4" s="99"/>
      <c r="E4" s="99" t="s">
        <v>71</v>
      </c>
      <c r="F4" s="67"/>
    </row>
    <row r="5" spans="1:6" x14ac:dyDescent="0.25">
      <c r="A5" s="90"/>
      <c r="B5" s="26"/>
      <c r="C5" s="90"/>
      <c r="D5" s="90"/>
      <c r="E5" s="90"/>
      <c r="F5" s="100"/>
    </row>
    <row r="6" spans="1:6" x14ac:dyDescent="0.25">
      <c r="A6" s="25" t="s">
        <v>53</v>
      </c>
      <c r="B6" s="70">
        <f>'Impact of 2017 Reset'!C49</f>
        <v>271844.06095587113</v>
      </c>
      <c r="C6" s="70"/>
      <c r="D6" s="86"/>
      <c r="E6" s="86"/>
      <c r="F6" s="75"/>
    </row>
    <row r="7" spans="1:6" x14ac:dyDescent="0.25">
      <c r="A7" s="90" t="s">
        <v>23</v>
      </c>
      <c r="B7" s="70">
        <f>B6-C7</f>
        <v>248172.27388335794</v>
      </c>
      <c r="C7" s="70">
        <f>-('Impact of 2017 Reset'!C69-'Impact of 2017 Reset'!D69)</f>
        <v>23671.787072513194</v>
      </c>
      <c r="D7" s="86"/>
      <c r="E7" s="86" t="s">
        <v>148</v>
      </c>
      <c r="F7" s="75"/>
    </row>
    <row r="8" spans="1:6" x14ac:dyDescent="0.25">
      <c r="A8" s="90" t="s">
        <v>54</v>
      </c>
      <c r="B8" s="70">
        <f>B7-C8</f>
        <v>231341.53660254786</v>
      </c>
      <c r="C8" s="70">
        <f>-('Impact of 2017 Reset'!C81-'Impact of 2017 Reset'!B81)</f>
        <v>16830.737280810077</v>
      </c>
      <c r="D8" s="86"/>
      <c r="E8" s="86"/>
      <c r="F8" s="75"/>
    </row>
    <row r="9" spans="1:6" x14ac:dyDescent="0.25">
      <c r="A9" s="90" t="s">
        <v>55</v>
      </c>
      <c r="B9" s="70">
        <f>B8-C9</f>
        <v>222148.805778965</v>
      </c>
      <c r="C9" s="70">
        <f>(B6-B10)-C7-C8</f>
        <v>9192.7308235828532</v>
      </c>
      <c r="D9" s="86"/>
      <c r="E9" s="86" t="s">
        <v>70</v>
      </c>
      <c r="F9" s="75"/>
    </row>
    <row r="10" spans="1:6" x14ac:dyDescent="0.25">
      <c r="A10" s="25" t="s">
        <v>52</v>
      </c>
      <c r="B10" s="70">
        <f>'Impact of 2017 Reset'!B49</f>
        <v>222148.805778965</v>
      </c>
      <c r="C10" s="70"/>
      <c r="D10" s="86"/>
      <c r="E10" s="24"/>
      <c r="F10" s="75"/>
    </row>
    <row r="11" spans="1:6" ht="15" customHeight="1" x14ac:dyDescent="0.25">
      <c r="A11" s="90" t="s">
        <v>23</v>
      </c>
      <c r="B11" s="70">
        <f>B10</f>
        <v>222148.805778965</v>
      </c>
      <c r="C11" s="70">
        <f>'Impact of 2017 Reset'!D113-'Impact of 2017 Reset'!C113</f>
        <v>3759.9178038394894</v>
      </c>
      <c r="D11" s="86"/>
      <c r="E11" s="86" t="s">
        <v>149</v>
      </c>
      <c r="F11" s="75"/>
    </row>
    <row r="12" spans="1:6" x14ac:dyDescent="0.25">
      <c r="A12" s="90" t="s">
        <v>54</v>
      </c>
      <c r="B12" s="70">
        <f>B11+C11</f>
        <v>225908.72358280449</v>
      </c>
      <c r="C12" s="70">
        <f>'Impact of 2017 Reset'!D124-'Impact of 2017 Reset'!C124</f>
        <v>4215.1015315955156</v>
      </c>
      <c r="D12" s="86"/>
      <c r="E12" s="86" t="s">
        <v>160</v>
      </c>
      <c r="F12" s="75"/>
    </row>
    <row r="13" spans="1:6" x14ac:dyDescent="0.25">
      <c r="A13" s="90" t="s">
        <v>56</v>
      </c>
      <c r="B13" s="70">
        <f t="shared" ref="B13:B15" si="0">B12+C12</f>
        <v>230123.82511440001</v>
      </c>
      <c r="C13" s="70">
        <f>'Impact of 2017 Reset'!D135-'Impact of 2017 Reset'!C135</f>
        <v>3325.611913920613</v>
      </c>
      <c r="D13" s="86"/>
      <c r="E13" s="86" t="s">
        <v>161</v>
      </c>
      <c r="F13" s="75"/>
    </row>
    <row r="14" spans="1:6" x14ac:dyDescent="0.25">
      <c r="A14" s="90" t="s">
        <v>134</v>
      </c>
      <c r="B14" s="70">
        <f t="shared" si="0"/>
        <v>233449.43702832062</v>
      </c>
      <c r="C14" s="70">
        <f>'Impact of 2017 Reset'!D146-'Impact of 2017 Reset'!C146</f>
        <v>2613.4532105801627</v>
      </c>
      <c r="D14" s="86"/>
      <c r="E14" s="86" t="s">
        <v>162</v>
      </c>
      <c r="F14" s="75"/>
    </row>
    <row r="15" spans="1:6" x14ac:dyDescent="0.25">
      <c r="A15" s="90" t="s">
        <v>55</v>
      </c>
      <c r="B15" s="70">
        <f t="shared" si="0"/>
        <v>236062.89023890079</v>
      </c>
      <c r="C15" s="70">
        <f>(B16-B10)-(C11+C12+C13+C14)</f>
        <v>601.48331845385837</v>
      </c>
      <c r="D15" s="86"/>
      <c r="E15" s="86" t="s">
        <v>70</v>
      </c>
      <c r="F15" s="75"/>
    </row>
    <row r="16" spans="1:6" x14ac:dyDescent="0.25">
      <c r="A16" s="25" t="s">
        <v>57</v>
      </c>
      <c r="B16" s="70">
        <f>'Impact of 2017 Reset'!B20</f>
        <v>236664.37355735464</v>
      </c>
      <c r="C16" s="70"/>
      <c r="D16" s="90"/>
      <c r="E16" s="90"/>
      <c r="F16" s="100"/>
    </row>
    <row r="17" spans="1:6" ht="15" customHeight="1" x14ac:dyDescent="0.25">
      <c r="A17" s="100"/>
      <c r="B17" s="23"/>
      <c r="C17" s="100"/>
      <c r="D17" s="100"/>
      <c r="E17" s="100"/>
      <c r="F17" s="82"/>
    </row>
    <row r="18" spans="1:6" x14ac:dyDescent="0.25">
      <c r="A18" s="100"/>
      <c r="B18" s="100"/>
      <c r="C18" s="100"/>
      <c r="D18" s="100"/>
      <c r="E18" s="100"/>
      <c r="F18" s="82"/>
    </row>
    <row r="19" spans="1:6" x14ac:dyDescent="0.25">
      <c r="A19" s="100"/>
      <c r="B19" s="100"/>
      <c r="C19" s="100"/>
      <c r="D19" s="100"/>
      <c r="E19" s="100"/>
      <c r="F19" s="100"/>
    </row>
    <row r="20" spans="1:6" x14ac:dyDescent="0.25">
      <c r="A20" s="100"/>
      <c r="B20" s="100"/>
      <c r="C20" s="100"/>
      <c r="D20" s="100"/>
      <c r="E20" s="100"/>
      <c r="F20" s="100"/>
    </row>
    <row r="21" spans="1:6" x14ac:dyDescent="0.25">
      <c r="A21" s="100"/>
      <c r="B21" s="100"/>
      <c r="C21" s="100"/>
      <c r="D21" s="100"/>
      <c r="E21" s="100"/>
      <c r="F21" s="100"/>
    </row>
    <row r="22" spans="1:6" x14ac:dyDescent="0.25">
      <c r="A22" s="100"/>
      <c r="B22" s="100"/>
      <c r="C22" s="100"/>
      <c r="D22" s="100"/>
      <c r="E22" s="100"/>
      <c r="F22" s="100"/>
    </row>
    <row r="23" spans="1:6" x14ac:dyDescent="0.25">
      <c r="A23" s="100"/>
      <c r="B23" s="100"/>
      <c r="C23" s="100"/>
      <c r="D23" s="100"/>
      <c r="E23" s="100"/>
      <c r="F23" s="100"/>
    </row>
    <row r="24" spans="1:6" x14ac:dyDescent="0.25">
      <c r="A24" s="100"/>
      <c r="B24" s="100"/>
      <c r="C24" s="100"/>
      <c r="D24" s="100"/>
      <c r="E24" s="100"/>
      <c r="F24" s="100"/>
    </row>
    <row r="25" spans="1:6" x14ac:dyDescent="0.25">
      <c r="A25" s="100"/>
      <c r="B25" s="100"/>
      <c r="C25" s="100"/>
      <c r="D25" s="100"/>
      <c r="E25" s="100"/>
      <c r="F25" s="100"/>
    </row>
    <row r="26" spans="1:6" x14ac:dyDescent="0.25">
      <c r="A26" s="100"/>
      <c r="B26" s="100"/>
      <c r="C26" s="100"/>
      <c r="D26" s="100"/>
      <c r="E26" s="100"/>
      <c r="F26" s="100"/>
    </row>
    <row r="27" spans="1:6" x14ac:dyDescent="0.25">
      <c r="A27" s="100"/>
      <c r="B27" s="100"/>
      <c r="C27" s="100"/>
      <c r="D27" s="100"/>
      <c r="E27" s="100"/>
      <c r="F27" s="100"/>
    </row>
    <row r="28" spans="1:6" x14ac:dyDescent="0.25">
      <c r="A28" s="100"/>
      <c r="B28" s="100"/>
      <c r="C28" s="100"/>
      <c r="D28" s="100"/>
      <c r="E28" s="100"/>
      <c r="F28" s="100"/>
    </row>
    <row r="29" spans="1:6" x14ac:dyDescent="0.25">
      <c r="A29" s="100"/>
      <c r="B29" s="100"/>
      <c r="C29" s="100"/>
      <c r="D29" s="100"/>
      <c r="E29" s="100"/>
      <c r="F29" s="100"/>
    </row>
    <row r="30" spans="1:6" x14ac:dyDescent="0.25">
      <c r="A30" s="100"/>
      <c r="B30" s="100"/>
      <c r="C30" s="100"/>
      <c r="D30" s="100"/>
      <c r="E30" s="100"/>
      <c r="F30" s="100"/>
    </row>
    <row r="31" spans="1:6" x14ac:dyDescent="0.25">
      <c r="A31" s="100"/>
      <c r="B31" s="100"/>
      <c r="C31" s="100"/>
      <c r="D31" s="100"/>
      <c r="E31" s="100"/>
      <c r="F31" s="100"/>
    </row>
    <row r="32" spans="1:6" x14ac:dyDescent="0.25">
      <c r="A32" s="100"/>
      <c r="B32" s="100"/>
      <c r="C32" s="100"/>
      <c r="D32" s="100"/>
      <c r="E32" s="100"/>
      <c r="F32" s="100"/>
    </row>
    <row r="33" spans="1:6" x14ac:dyDescent="0.25">
      <c r="A33" s="100"/>
      <c r="B33" s="100"/>
      <c r="C33" s="100"/>
      <c r="D33" s="100"/>
      <c r="E33" s="100"/>
      <c r="F33" s="100"/>
    </row>
    <row r="34" spans="1:6" x14ac:dyDescent="0.25">
      <c r="A34" s="100"/>
      <c r="B34" s="100"/>
      <c r="C34" s="100"/>
      <c r="D34" s="100"/>
      <c r="E34" s="100"/>
      <c r="F34" s="100"/>
    </row>
    <row r="35" spans="1:6" x14ac:dyDescent="0.25">
      <c r="A35" s="100"/>
      <c r="B35" s="100"/>
      <c r="C35" s="100"/>
      <c r="D35" s="100"/>
      <c r="E35" s="100"/>
      <c r="F35" s="100"/>
    </row>
  </sheetData>
  <pageMargins left="0.70866141732283472" right="0.70866141732283472" top="0.74803149606299213" bottom="0.74803149606299213" header="0.31496062992125984" footer="0.31496062992125984"/>
  <pageSetup paperSize="9" scale="89" fitToHeight="0" orientation="landscape" r:id="rId1"/>
  <headerFooter>
    <oddFooter>&amp;L&amp;F&amp;C&amp;A&amp;R&amp;P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58"/>
  <sheetViews>
    <sheetView showGridLines="0" view="pageBreakPreview" zoomScaleNormal="70" zoomScaleSheetLayoutView="100" workbookViewId="0"/>
  </sheetViews>
  <sheetFormatPr defaultRowHeight="15" x14ac:dyDescent="0.25"/>
  <cols>
    <col min="1" max="1" width="4.42578125" style="102" customWidth="1"/>
    <col min="2" max="2" width="50.140625" style="102" customWidth="1"/>
    <col min="3" max="4" width="22.85546875" style="102" customWidth="1"/>
    <col min="5" max="5" width="16.140625" style="102" customWidth="1"/>
    <col min="6" max="6" width="9.140625" style="102"/>
    <col min="7" max="7" width="2.7109375" style="102" customWidth="1"/>
    <col min="8" max="16384" width="9.140625" style="102"/>
  </cols>
  <sheetData>
    <row r="1" spans="1:6" ht="26.25" x14ac:dyDescent="0.25">
      <c r="A1" s="11" t="s">
        <v>84</v>
      </c>
      <c r="B1" s="101"/>
      <c r="C1" s="101"/>
      <c r="D1" s="101"/>
      <c r="E1"/>
    </row>
    <row r="2" spans="1:6" x14ac:dyDescent="0.25">
      <c r="A2" s="101"/>
      <c r="B2" s="87"/>
      <c r="C2" s="87"/>
      <c r="D2" s="87"/>
      <c r="E2"/>
    </row>
    <row r="3" spans="1:6" x14ac:dyDescent="0.25">
      <c r="A3" s="87"/>
      <c r="B3" s="87"/>
      <c r="C3" s="87"/>
      <c r="D3" s="87"/>
      <c r="E3"/>
    </row>
    <row r="4" spans="1:6" ht="23.25" x14ac:dyDescent="0.35">
      <c r="A4" s="62">
        <v>1</v>
      </c>
      <c r="B4" s="15" t="s">
        <v>77</v>
      </c>
      <c r="C4" s="61"/>
      <c r="D4" s="61"/>
      <c r="E4"/>
    </row>
    <row r="5" spans="1:6" ht="25.5" x14ac:dyDescent="0.25">
      <c r="A5" s="101"/>
      <c r="B5" s="60" t="s">
        <v>78</v>
      </c>
      <c r="C5" s="59" t="s">
        <v>85</v>
      </c>
      <c r="D5" s="59" t="s">
        <v>86</v>
      </c>
      <c r="E5"/>
    </row>
    <row r="6" spans="1:6" x14ac:dyDescent="0.25">
      <c r="A6" s="101"/>
      <c r="B6" s="58" t="s">
        <v>11</v>
      </c>
      <c r="C6" s="57">
        <f>'Impact of 2017 Reset'!B6/1000</f>
        <v>4.1537783378700874</v>
      </c>
      <c r="D6" s="107">
        <f>'Impact of 2017 Reset'!C6</f>
        <v>-0.11820785457885341</v>
      </c>
      <c r="E6"/>
    </row>
    <row r="7" spans="1:6" x14ac:dyDescent="0.25">
      <c r="A7" s="101"/>
      <c r="B7" s="58" t="s">
        <v>4</v>
      </c>
      <c r="C7" s="57">
        <f>'Impact of 2017 Reset'!B7/1000</f>
        <v>47.309313519581558</v>
      </c>
      <c r="D7" s="107">
        <f>'Impact of 2017 Reset'!C7</f>
        <v>-8.5480937198431306E-2</v>
      </c>
      <c r="E7"/>
    </row>
    <row r="8" spans="1:6" x14ac:dyDescent="0.25">
      <c r="A8" s="101"/>
      <c r="B8" s="58" t="s">
        <v>5</v>
      </c>
      <c r="C8" s="57">
        <f>'Impact of 2017 Reset'!B8/1000</f>
        <v>43.917273093070008</v>
      </c>
      <c r="D8" s="107">
        <f>'Impact of 2017 Reset'!C8</f>
        <v>-0.21088062494027981</v>
      </c>
      <c r="E8"/>
    </row>
    <row r="9" spans="1:6" x14ac:dyDescent="0.25">
      <c r="A9" s="101"/>
      <c r="B9" s="58" t="s">
        <v>6</v>
      </c>
      <c r="C9" s="57">
        <f>'Impact of 2017 Reset'!B9/1000</f>
        <v>22.14466766467616</v>
      </c>
      <c r="D9" s="107">
        <f>'Impact of 2017 Reset'!C9</f>
        <v>-0.19774908138153235</v>
      </c>
      <c r="E9"/>
    </row>
    <row r="10" spans="1:6" x14ac:dyDescent="0.25">
      <c r="A10" s="101"/>
      <c r="B10" s="58" t="s">
        <v>79</v>
      </c>
      <c r="C10" s="57">
        <f>'Impact of 2017 Reset'!B10/1000</f>
        <v>121.5960462418189</v>
      </c>
      <c r="D10" s="107">
        <f>'Impact of 2017 Reset'!C10</f>
        <v>-0.10054463423912063</v>
      </c>
      <c r="E10"/>
    </row>
    <row r="11" spans="1:6" x14ac:dyDescent="0.25">
      <c r="A11" s="56"/>
      <c r="B11" s="58" t="s">
        <v>80</v>
      </c>
      <c r="C11" s="57">
        <f>SUM(C6:C10)</f>
        <v>239.1210788570167</v>
      </c>
      <c r="D11" s="107">
        <f>'Impact of 2017 Reset'!C11</f>
        <v>-0.12941127819683085</v>
      </c>
      <c r="E11"/>
    </row>
    <row r="12" spans="1:6" x14ac:dyDescent="0.25">
      <c r="A12" s="87"/>
      <c r="B12" s="87"/>
      <c r="C12" s="87"/>
      <c r="D12" s="87"/>
      <c r="E12"/>
    </row>
    <row r="13" spans="1:6" x14ac:dyDescent="0.25">
      <c r="A13" s="101"/>
      <c r="B13" s="101"/>
      <c r="C13" s="101"/>
      <c r="D13" s="101"/>
      <c r="E13"/>
    </row>
    <row r="14" spans="1:6" ht="23.25" x14ac:dyDescent="0.35">
      <c r="A14" s="62">
        <v>2</v>
      </c>
      <c r="B14" s="15" t="s">
        <v>81</v>
      </c>
      <c r="C14" s="55"/>
      <c r="D14" s="55"/>
      <c r="E14"/>
    </row>
    <row r="15" spans="1:6" ht="38.25" customHeight="1" x14ac:dyDescent="0.25">
      <c r="A15" s="55"/>
      <c r="B15" s="54" t="s">
        <v>78</v>
      </c>
      <c r="C15" s="53" t="s">
        <v>206</v>
      </c>
      <c r="D15" s="84" t="s">
        <v>82</v>
      </c>
      <c r="E15" s="84" t="s">
        <v>83</v>
      </c>
      <c r="F15" s="84" t="s">
        <v>216</v>
      </c>
    </row>
    <row r="16" spans="1:6" x14ac:dyDescent="0.25">
      <c r="A16" s="55"/>
      <c r="B16" s="58" t="s">
        <v>11</v>
      </c>
      <c r="C16" s="106">
        <f>'Rolled over and Reset Prices'!I66/1000</f>
        <v>19.012530469264366</v>
      </c>
      <c r="D16" s="106">
        <f>'Rolled over and Reset Prices'!I64/1000</f>
        <v>21.571095541481338</v>
      </c>
      <c r="E16" s="106">
        <f>D16-C16</f>
        <v>2.5585650722169717</v>
      </c>
      <c r="F16" s="130">
        <f t="shared" ref="F16:F21" si="0">C16/D16-1</f>
        <v>-0.11861080802766077</v>
      </c>
    </row>
    <row r="17" spans="1:6" x14ac:dyDescent="0.25">
      <c r="A17" s="55"/>
      <c r="B17" s="58" t="s">
        <v>4</v>
      </c>
      <c r="C17" s="106">
        <f>'Rolled over and Reset Prices'!I77/1000</f>
        <v>216.23901412889077</v>
      </c>
      <c r="D17" s="106">
        <f>'Rolled over and Reset Prices'!I75/1000</f>
        <v>236.17041094840255</v>
      </c>
      <c r="E17" s="106">
        <f>D17-C17</f>
        <v>19.931396819511775</v>
      </c>
      <c r="F17" s="130">
        <f t="shared" si="0"/>
        <v>-8.4394131929872884E-2</v>
      </c>
    </row>
    <row r="18" spans="1:6" x14ac:dyDescent="0.25">
      <c r="A18" s="55"/>
      <c r="B18" s="58" t="s">
        <v>5</v>
      </c>
      <c r="C18" s="106">
        <f>'Rolled over and Reset Prices'!I89/1000</f>
        <v>200.48341510510696</v>
      </c>
      <c r="D18" s="106">
        <f>'Rolled over and Reset Prices'!I87/1000</f>
        <v>253.54419332666237</v>
      </c>
      <c r="E18" s="106">
        <f>D18-C18</f>
        <v>53.06077822155541</v>
      </c>
      <c r="F18" s="130">
        <f t="shared" si="0"/>
        <v>-0.20927625091848479</v>
      </c>
    </row>
    <row r="19" spans="1:6" x14ac:dyDescent="0.25">
      <c r="A19" s="55"/>
      <c r="B19" s="58" t="s">
        <v>6</v>
      </c>
      <c r="C19" s="106">
        <f>'Rolled over and Reset Prices'!I100/1000</f>
        <v>101.19913722030778</v>
      </c>
      <c r="D19" s="106">
        <f>'Rolled over and Reset Prices'!I98/1000</f>
        <v>126.06132762118693</v>
      </c>
      <c r="E19" s="106">
        <f>D19-C19</f>
        <v>24.862190400879157</v>
      </c>
      <c r="F19" s="130">
        <f t="shared" si="0"/>
        <v>-0.19722297765727015</v>
      </c>
    </row>
    <row r="20" spans="1:6" x14ac:dyDescent="0.25">
      <c r="A20" s="55"/>
      <c r="B20" s="58" t="s">
        <v>79</v>
      </c>
      <c r="C20" s="106">
        <f>'Rolled over and Reset Prices'!I110/1000</f>
        <v>559.46373264746865</v>
      </c>
      <c r="D20" s="106">
        <f>'Rolled over and Reset Prices'!I109/1000</f>
        <v>622.00277406116697</v>
      </c>
      <c r="E20" s="106">
        <f>D20-C20</f>
        <v>62.539041413698328</v>
      </c>
      <c r="F20" s="130">
        <f t="shared" si="0"/>
        <v>-0.10054463423912052</v>
      </c>
    </row>
    <row r="21" spans="1:6" x14ac:dyDescent="0.25">
      <c r="A21" s="55"/>
      <c r="B21" s="58" t="s">
        <v>80</v>
      </c>
      <c r="C21" s="106">
        <f>SUM(C16:C20)</f>
        <v>1096.3978295710385</v>
      </c>
      <c r="D21" s="106">
        <f>SUM(D16:D20)</f>
        <v>1259.3498014989002</v>
      </c>
      <c r="E21" s="106">
        <f>SUM(E16:E20)</f>
        <v>162.95197192786162</v>
      </c>
      <c r="F21" s="130">
        <f t="shared" si="0"/>
        <v>-0.12939373296753087</v>
      </c>
    </row>
    <row r="22" spans="1:6" x14ac:dyDescent="0.25">
      <c r="A22" s="101"/>
      <c r="B22" s="101"/>
      <c r="C22" s="101"/>
      <c r="D22" s="101"/>
      <c r="E22"/>
    </row>
    <row r="23" spans="1:6" x14ac:dyDescent="0.25">
      <c r="A23" s="101"/>
      <c r="B23" s="101"/>
      <c r="C23" s="101"/>
      <c r="D23" s="101"/>
      <c r="E23"/>
    </row>
    <row r="24" spans="1:6" ht="23.25" x14ac:dyDescent="0.35">
      <c r="A24" s="62">
        <v>16</v>
      </c>
      <c r="B24" s="15" t="s">
        <v>87</v>
      </c>
      <c r="C24" s="55"/>
      <c r="D24" s="55"/>
      <c r="E24"/>
    </row>
    <row r="25" spans="1:6" x14ac:dyDescent="0.25">
      <c r="A25" s="101"/>
      <c r="B25" s="54"/>
      <c r="C25" s="52" t="s">
        <v>138</v>
      </c>
      <c r="D25" s="52" t="s">
        <v>89</v>
      </c>
      <c r="E25"/>
    </row>
    <row r="26" spans="1:6" x14ac:dyDescent="0.25">
      <c r="A26" s="101"/>
      <c r="B26" s="51" t="s">
        <v>11</v>
      </c>
      <c r="C26" s="94">
        <f>'Impact of 2017 Reset'!C6</f>
        <v>-0.11820785457885341</v>
      </c>
      <c r="D26" s="94">
        <f>'Impact of 2017 Reset'!F32</f>
        <v>-5.9512333640067139E-2</v>
      </c>
      <c r="E26"/>
    </row>
    <row r="27" spans="1:6" x14ac:dyDescent="0.25">
      <c r="A27" s="101"/>
      <c r="B27" s="58" t="s">
        <v>4</v>
      </c>
      <c r="C27" s="94">
        <f>'Impact of 2017 Reset'!C7</f>
        <v>-8.5480937198431306E-2</v>
      </c>
      <c r="D27" s="94">
        <f>'Impact of 2017 Reset'!F33</f>
        <v>-4.5382959260927835E-3</v>
      </c>
      <c r="E27"/>
    </row>
    <row r="28" spans="1:6" x14ac:dyDescent="0.25">
      <c r="A28" s="101"/>
      <c r="B28" s="58" t="s">
        <v>5</v>
      </c>
      <c r="C28" s="94">
        <f>'Impact of 2017 Reset'!C8</f>
        <v>-0.21088062494027981</v>
      </c>
      <c r="D28" s="94">
        <f>'Impact of 2017 Reset'!F34</f>
        <v>-0.12847200182218899</v>
      </c>
      <c r="E28"/>
    </row>
    <row r="29" spans="1:6" x14ac:dyDescent="0.25">
      <c r="A29" s="101"/>
      <c r="B29" s="58" t="s">
        <v>6</v>
      </c>
      <c r="C29" s="94">
        <f>'Impact of 2017 Reset'!C9</f>
        <v>-0.19774908138153235</v>
      </c>
      <c r="D29" s="94">
        <f>'Impact of 2017 Reset'!F35</f>
        <v>-0.13138813389495918</v>
      </c>
      <c r="E29"/>
    </row>
    <row r="30" spans="1:6" x14ac:dyDescent="0.25">
      <c r="A30" s="101"/>
      <c r="B30" s="58" t="s">
        <v>79</v>
      </c>
      <c r="C30" s="94">
        <f>'Impact of 2017 Reset'!C10</f>
        <v>-0.10054463423912063</v>
      </c>
      <c r="D30" s="94">
        <f>'Impact of 2017 Reset'!F36</f>
        <v>-2.5542965516842764E-2</v>
      </c>
      <c r="E30"/>
    </row>
    <row r="31" spans="1:6" x14ac:dyDescent="0.25">
      <c r="A31" s="101"/>
      <c r="B31" s="58" t="s">
        <v>80</v>
      </c>
      <c r="C31" s="94">
        <f>'Impact of 2017 Reset'!C11</f>
        <v>-0.12941127819683085</v>
      </c>
      <c r="D31" s="94">
        <f>'Impact of 2017 Reset'!F37</f>
        <v>-5.2976310029774099E-2</v>
      </c>
      <c r="E31"/>
    </row>
    <row r="32" spans="1:6" s="103" customFormat="1" x14ac:dyDescent="0.25">
      <c r="A32" s="101"/>
      <c r="B32" s="50"/>
      <c r="C32" s="49"/>
      <c r="D32" s="49"/>
      <c r="E32"/>
    </row>
    <row r="33" spans="1:5" s="103" customFormat="1" ht="23.25" x14ac:dyDescent="0.35">
      <c r="A33" s="62">
        <v>19</v>
      </c>
      <c r="B33" s="15" t="s">
        <v>141</v>
      </c>
      <c r="C33" s="48"/>
      <c r="D33" s="48"/>
      <c r="E33"/>
    </row>
    <row r="34" spans="1:5" s="103" customFormat="1" x14ac:dyDescent="0.25">
      <c r="A34" s="101"/>
      <c r="B34" s="99"/>
      <c r="C34" s="99" t="s">
        <v>142</v>
      </c>
      <c r="D34" s="96" t="s">
        <v>138</v>
      </c>
      <c r="E34" s="99" t="s">
        <v>143</v>
      </c>
    </row>
    <row r="35" spans="1:5" s="103" customFormat="1" x14ac:dyDescent="0.25">
      <c r="A35" s="101"/>
      <c r="B35" s="50" t="s">
        <v>11</v>
      </c>
      <c r="C35" s="91">
        <f>'Impact of 2017 Reset'!F15</f>
        <v>-0.12388022720781999</v>
      </c>
      <c r="D35" s="91">
        <f>'Impact of 2017 Reset'!G15</f>
        <v>-0.11820785457885341</v>
      </c>
      <c r="E35" s="91">
        <f>'Impact of 2017 Reset'!H15</f>
        <v>-0.11517162703872352</v>
      </c>
    </row>
    <row r="36" spans="1:5" s="103" customFormat="1" x14ac:dyDescent="0.25">
      <c r="A36" s="101"/>
      <c r="B36" s="50" t="s">
        <v>4</v>
      </c>
      <c r="C36" s="91">
        <f>'Impact of 2017 Reset'!F16</f>
        <v>-0.10952236714368513</v>
      </c>
      <c r="D36" s="91">
        <f>'Impact of 2017 Reset'!G16</f>
        <v>-8.5480937198431306E-2</v>
      </c>
      <c r="E36" s="91">
        <f>'Impact of 2017 Reset'!H16</f>
        <v>-8.5480937198431306E-2</v>
      </c>
    </row>
    <row r="37" spans="1:5" s="103" customFormat="1" x14ac:dyDescent="0.25">
      <c r="A37" s="101"/>
      <c r="B37" s="50" t="s">
        <v>5</v>
      </c>
      <c r="C37" s="91">
        <f>'Impact of 2017 Reset'!F17</f>
        <v>-0.22517294290115131</v>
      </c>
      <c r="D37" s="91">
        <f>'Impact of 2017 Reset'!G17</f>
        <v>-0.21088062494027981</v>
      </c>
      <c r="E37" s="91">
        <f>'Impact of 2017 Reset'!H17</f>
        <v>-0.20035322542422374</v>
      </c>
    </row>
    <row r="38" spans="1:5" s="103" customFormat="1" x14ac:dyDescent="0.25">
      <c r="A38" s="101"/>
      <c r="B38" s="50" t="s">
        <v>144</v>
      </c>
      <c r="C38" s="91">
        <f>'Impact of 2017 Reset'!F18</f>
        <v>-0.2504936043823458</v>
      </c>
      <c r="D38" s="91">
        <f>'Impact of 2017 Reset'!G18</f>
        <v>-0.19774908138153235</v>
      </c>
      <c r="E38" s="91">
        <f>'Impact of 2017 Reset'!H18</f>
        <v>-0.19774908138153235</v>
      </c>
    </row>
    <row r="39" spans="1:5" s="103" customFormat="1" x14ac:dyDescent="0.25">
      <c r="A39" s="101"/>
      <c r="B39" s="50" t="s">
        <v>145</v>
      </c>
      <c r="C39" s="91">
        <f>'Impact of 2017 Reset'!F19</f>
        <v>-0.19731838748096597</v>
      </c>
      <c r="D39" s="91">
        <f>'Impact of 2017 Reset'!G19</f>
        <v>-0.10054463423912063</v>
      </c>
      <c r="E39" s="91">
        <f>'Impact of 2017 Reset'!H19</f>
        <v>-9.6883996322498112E-2</v>
      </c>
    </row>
    <row r="40" spans="1:5" s="103" customFormat="1" x14ac:dyDescent="0.25">
      <c r="A40" s="101"/>
      <c r="B40" s="50" t="s">
        <v>80</v>
      </c>
      <c r="C40" s="91">
        <f>'Impact of 2017 Reset'!F20</f>
        <v>-0.19024209729721386</v>
      </c>
      <c r="D40" s="91">
        <f>'Impact of 2017 Reset'!G20</f>
        <v>-0.12941127819683085</v>
      </c>
      <c r="E40" s="91">
        <f>'Impact of 2017 Reset'!H20</f>
        <v>-0.12546567103944584</v>
      </c>
    </row>
    <row r="41" spans="1:5" s="103" customFormat="1" x14ac:dyDescent="0.25">
      <c r="A41" s="101"/>
      <c r="B41" s="50"/>
      <c r="C41" s="47"/>
      <c r="D41" s="47"/>
      <c r="E41"/>
    </row>
    <row r="42" spans="1:5" ht="23.25" x14ac:dyDescent="0.35">
      <c r="A42" s="62">
        <v>34</v>
      </c>
      <c r="B42" s="15" t="s">
        <v>97</v>
      </c>
      <c r="C42" s="101"/>
      <c r="D42" s="101"/>
      <c r="E42"/>
    </row>
    <row r="43" spans="1:5" x14ac:dyDescent="0.25">
      <c r="A43" s="101"/>
      <c r="B43" s="54"/>
      <c r="C43" s="46" t="s">
        <v>146</v>
      </c>
      <c r="D43" s="46" t="s">
        <v>147</v>
      </c>
      <c r="E43"/>
    </row>
    <row r="44" spans="1:5" x14ac:dyDescent="0.25">
      <c r="A44" s="101"/>
      <c r="B44" s="51" t="s">
        <v>53</v>
      </c>
      <c r="C44" s="45">
        <f>'Waterfall Chart for Final'!B6</f>
        <v>271844.06095587113</v>
      </c>
      <c r="D44" s="45"/>
      <c r="E44"/>
    </row>
    <row r="45" spans="1:5" x14ac:dyDescent="0.25">
      <c r="A45" s="101"/>
      <c r="B45" s="51" t="s">
        <v>23</v>
      </c>
      <c r="C45" s="45">
        <f>'Waterfall Chart for Final'!B7</f>
        <v>248172.27388335794</v>
      </c>
      <c r="D45" s="45">
        <f>'Waterfall Chart for Final'!C7</f>
        <v>23671.787072513194</v>
      </c>
      <c r="E45"/>
    </row>
    <row r="46" spans="1:5" x14ac:dyDescent="0.25">
      <c r="A46" s="101"/>
      <c r="B46" s="51" t="s">
        <v>54</v>
      </c>
      <c r="C46" s="45">
        <f>'Waterfall Chart for Final'!B8</f>
        <v>231341.53660254786</v>
      </c>
      <c r="D46" s="45">
        <f>'Waterfall Chart for Final'!C8</f>
        <v>16830.737280810077</v>
      </c>
      <c r="E46"/>
    </row>
    <row r="47" spans="1:5" x14ac:dyDescent="0.25">
      <c r="A47" s="101"/>
      <c r="B47" s="51" t="s">
        <v>55</v>
      </c>
      <c r="C47" s="45">
        <f>'Waterfall Chart for Final'!B9</f>
        <v>222148.805778965</v>
      </c>
      <c r="D47" s="45">
        <f>'Waterfall Chart for Final'!C9</f>
        <v>9192.7308235828532</v>
      </c>
      <c r="E47"/>
    </row>
    <row r="48" spans="1:5" x14ac:dyDescent="0.25">
      <c r="A48" s="101"/>
      <c r="B48" s="51" t="s">
        <v>52</v>
      </c>
      <c r="C48" s="45">
        <f>'Waterfall Chart for Final'!B10</f>
        <v>222148.805778965</v>
      </c>
      <c r="D48" s="45"/>
      <c r="E48"/>
    </row>
    <row r="49" spans="1:5" x14ac:dyDescent="0.25">
      <c r="A49" s="101"/>
      <c r="B49" s="51" t="s">
        <v>23</v>
      </c>
      <c r="C49" s="45">
        <f>'Waterfall Chart for Final'!B11</f>
        <v>222148.805778965</v>
      </c>
      <c r="D49" s="45">
        <f>'Waterfall Chart for Final'!C11</f>
        <v>3759.9178038394894</v>
      </c>
      <c r="E49"/>
    </row>
    <row r="50" spans="1:5" s="103" customFormat="1" x14ac:dyDescent="0.25">
      <c r="A50" s="101"/>
      <c r="B50" s="51" t="s">
        <v>54</v>
      </c>
      <c r="C50" s="45">
        <f>'Waterfall Chart for Final'!B12</f>
        <v>225908.72358280449</v>
      </c>
      <c r="D50" s="45">
        <f>'Waterfall Chart for Final'!C12</f>
        <v>4215.1015315955156</v>
      </c>
      <c r="E50"/>
    </row>
    <row r="51" spans="1:5" x14ac:dyDescent="0.25">
      <c r="A51" s="101"/>
      <c r="B51" s="51" t="s">
        <v>56</v>
      </c>
      <c r="C51" s="45">
        <f>'Waterfall Chart for Final'!B13</f>
        <v>230123.82511440001</v>
      </c>
      <c r="D51" s="45">
        <f>'Waterfall Chart for Final'!C13</f>
        <v>3325.611913920613</v>
      </c>
      <c r="E51"/>
    </row>
    <row r="52" spans="1:5" x14ac:dyDescent="0.25">
      <c r="A52" s="101"/>
      <c r="B52" s="51" t="s">
        <v>134</v>
      </c>
      <c r="C52" s="45">
        <f>'Waterfall Chart for Final'!B14</f>
        <v>233449.43702832062</v>
      </c>
      <c r="D52" s="45">
        <f>'Waterfall Chart for Final'!C14</f>
        <v>2613.4532105801627</v>
      </c>
      <c r="E52"/>
    </row>
    <row r="53" spans="1:5" s="103" customFormat="1" x14ac:dyDescent="0.25">
      <c r="A53" s="101"/>
      <c r="B53" s="51" t="s">
        <v>55</v>
      </c>
      <c r="C53" s="45">
        <f>'Waterfall Chart for Final'!B15</f>
        <v>236062.89023890079</v>
      </c>
      <c r="D53" s="45">
        <f>'Waterfall Chart for Final'!C15</f>
        <v>601.48331845385837</v>
      </c>
      <c r="E53"/>
    </row>
    <row r="54" spans="1:5" x14ac:dyDescent="0.25">
      <c r="A54" s="101"/>
      <c r="B54" s="51" t="s">
        <v>57</v>
      </c>
      <c r="C54" s="45">
        <f>'Waterfall Chart for Final'!B16</f>
        <v>236664.37355735464</v>
      </c>
      <c r="D54" s="45"/>
      <c r="E54"/>
    </row>
    <row r="55" spans="1:5" x14ac:dyDescent="0.25">
      <c r="A55" s="101"/>
      <c r="B55" s="101"/>
      <c r="C55" s="101"/>
      <c r="D55" s="101"/>
      <c r="E55"/>
    </row>
    <row r="58" spans="1:5" x14ac:dyDescent="0.25">
      <c r="D58" s="115"/>
    </row>
  </sheetData>
  <pageMargins left="0.70866141732283472" right="0.70866141732283472" top="0.74803149606299213" bottom="0.74803149606299213" header="0.31496062992125984" footer="0.31496062992125984"/>
  <pageSetup paperSize="9" scale="68" fitToHeight="0" orientation="portrait" r:id="rId1"/>
  <headerFooter>
    <oddFooter>&amp;L&amp;F&amp;C&amp;A&amp;R&amp;P</oddFooter>
  </headerFooter>
  <ignoredErrors>
    <ignoredError sqref="C11 C21:E21 E16 E17 E18 E19 E20"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im:links xmlns:im="http://www.autonomy.com/WorkSite">
  <im:linkstream>C:\Users\stephenh\AppData\Local\Temp\NetRight\Links\iManage\2663002_17.xlsx?!nrtdms:0:!session:COPPER:!database:iManage:!document:2663002,17:?Y*C:\Users\stephenh\AppData\Local\Temp\NetRight\Links\iManage\2681544_26.xlsm?!nrtdms:0:!session:COPPER:!database:iManage:!document:2681544,26:?N*C:\Users\stephenh\AppData\Local\Temp\NetRight\Links\iManage\2681545_9.xlsx?!nrtdms:0:!session:COPPER:!database:iManage:!document:2681545,9:?Y*</im:linkstream>
</im:links>
</file>

<file path=customXml/itemProps1.xml><?xml version="1.0" encoding="utf-8"?>
<ds:datastoreItem xmlns:ds="http://schemas.openxmlformats.org/officeDocument/2006/customXml" ds:itemID="{5CA8657C-97F0-43E9-9971-6BB01652E190}">
  <ds:schemaRefs>
    <ds:schemaRef ds:uri="http://www.autonomy.com/WorkSit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CoverSheet</vt:lpstr>
      <vt:lpstr>Table of Contents</vt:lpstr>
      <vt:lpstr>Description</vt:lpstr>
      <vt:lpstr>Inputs</vt:lpstr>
      <vt:lpstr>Rolled over and Reset Prices</vt:lpstr>
      <vt:lpstr>Impact of 2017 Reset</vt:lpstr>
      <vt:lpstr>Waterfall Chart for Final</vt:lpstr>
      <vt:lpstr>Reasons Paper Tables</vt:lpstr>
      <vt:lpstr>CoverSheet!Print_Area</vt:lpstr>
      <vt:lpstr>Description!Print_Area</vt:lpstr>
      <vt:lpstr>'Impact of 2017 Reset'!Print_Area</vt:lpstr>
      <vt:lpstr>Inputs!Print_Area</vt:lpstr>
      <vt:lpstr>'Reasons Paper Tables'!Print_Area</vt:lpstr>
      <vt:lpstr>'Rolled over and Reset Prices'!Print_Area</vt:lpstr>
      <vt:lpstr>'Table of Contents'!Print_Area</vt:lpstr>
      <vt:lpstr>'Waterfall Chart for Final'!Print_Area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2017-05-29T13:13:29Z</dcterms:created>
  <dcterms:modified xsi:type="dcterms:W3CDTF">2017-05-30T02:30:21Z</dcterms:modified>
</cp:coreProperties>
</file>