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330" windowWidth="20610" windowHeight="8010" tabRatio="824"/>
  </bookViews>
  <sheets>
    <sheet name="CoverSheet" sheetId="9" r:id="rId1"/>
    <sheet name="Description" sheetId="10" r:id="rId2"/>
    <sheet name="Table of Contents" sheetId="11" r:id="rId3"/>
    <sheet name="Input1 - GDP data" sheetId="17" r:id="rId4"/>
    <sheet name="Input 2 - GXP data" sheetId="20" r:id="rId5"/>
    <sheet name="GDP Growth" sheetId="18" r:id="rId6"/>
    <sheet name="Output" sheetId="13" r:id="rId7"/>
  </sheets>
  <definedNames>
    <definedName name="_xlnm._FilterDatabase" localSheetId="4" hidden="1">'Input 2 - GXP data'!$A$7:$F$181</definedName>
    <definedName name="EDB_Name">#REF!</definedName>
    <definedName name="Indiv_Data">#REF!</definedName>
    <definedName name="Leverage">#REF!</definedName>
    <definedName name="_xlnm.Print_Area" localSheetId="0">CoverSheet!$A$1:$D$18</definedName>
    <definedName name="_xlnm.Print_Area" localSheetId="1">Description!$A$1:$F$7</definedName>
    <definedName name="_xlnm.Print_Area" localSheetId="5">'GDP Growth'!$A$1:$S$296</definedName>
    <definedName name="_xlnm.Print_Area" localSheetId="4">'Input 2 - GXP data'!$A$1:$G$182</definedName>
    <definedName name="_xlnm.Print_Area" localSheetId="3">'Input1 - GDP data'!$A$1:$Q$73</definedName>
    <definedName name="_xlnm.Print_Area" localSheetId="6">Output!$A$1:$S$10</definedName>
    <definedName name="_xlnm.Print_Area" localSheetId="2">'Table of Contents'!$A$1:$D$15</definedName>
    <definedName name="_xlnm.Print_Titles" localSheetId="4">'Input 2 - GXP data'!$7:$7</definedName>
    <definedName name="rPV">#REF!</definedName>
    <definedName name="rPVPrevious">#REF!</definedName>
    <definedName name="Scenario">#REF!</definedName>
    <definedName name="WACC">#REF!</definedName>
  </definedNames>
  <calcPr calcId="145621"/>
</workbook>
</file>

<file path=xl/calcChain.xml><?xml version="1.0" encoding="utf-8"?>
<calcChain xmlns="http://schemas.openxmlformats.org/spreadsheetml/2006/main">
  <c r="A290" i="18" l="1"/>
  <c r="A291" i="18" s="1"/>
  <c r="A292" i="18" s="1"/>
  <c r="A293" i="18" s="1"/>
  <c r="A294" i="18" s="1"/>
  <c r="A295" i="18" s="1"/>
  <c r="A280" i="18"/>
  <c r="A281" i="18" s="1"/>
  <c r="A282" i="18" s="1"/>
  <c r="A283" i="18" s="1"/>
  <c r="A284" i="18" s="1"/>
  <c r="A285" i="18" s="1"/>
  <c r="R277" i="18" l="1"/>
  <c r="N277" i="18"/>
  <c r="J277" i="18"/>
  <c r="F277" i="18"/>
  <c r="O277" i="18"/>
  <c r="K277" i="18"/>
  <c r="G277" i="18"/>
  <c r="C277" i="18"/>
  <c r="Q277" i="18"/>
  <c r="R290" i="18"/>
  <c r="L277" i="18"/>
  <c r="D277" i="18"/>
  <c r="D289" i="18"/>
  <c r="H277" i="18"/>
  <c r="M277" i="18"/>
  <c r="J291" i="18"/>
  <c r="J5" i="13" s="1"/>
  <c r="K291" i="18"/>
  <c r="K5" i="13" s="1"/>
  <c r="K289" i="18"/>
  <c r="K290" i="18"/>
  <c r="E277" i="18"/>
  <c r="E290" i="18"/>
  <c r="Q293" i="18"/>
  <c r="Q7" i="13" s="1"/>
  <c r="P277" i="18"/>
  <c r="P289" i="18"/>
  <c r="P290" i="18"/>
  <c r="F295" i="18"/>
  <c r="F9" i="13" s="1"/>
  <c r="F292" i="18"/>
  <c r="F6" i="13" s="1"/>
  <c r="F290" i="18"/>
  <c r="F291" i="18"/>
  <c r="F5" i="13" s="1"/>
  <c r="I277" i="18"/>
  <c r="I290" i="18"/>
  <c r="I289" i="18"/>
  <c r="I295" i="18"/>
  <c r="I9" i="13" s="1"/>
  <c r="I292" i="18"/>
  <c r="I6" i="13" s="1"/>
  <c r="Q291" i="18"/>
  <c r="Q5" i="13" s="1"/>
  <c r="L295" i="18"/>
  <c r="L9" i="13" s="1"/>
  <c r="J293" i="18"/>
  <c r="J7" i="13" s="1"/>
  <c r="D290" i="18"/>
  <c r="J295" i="18"/>
  <c r="J9" i="13" s="1"/>
  <c r="N295" i="18"/>
  <c r="N9" i="13" s="1"/>
  <c r="J294" i="18"/>
  <c r="J8" i="13" s="1"/>
  <c r="H290" i="18"/>
  <c r="R293" i="18"/>
  <c r="R7" i="13" s="1"/>
  <c r="H289" i="18"/>
  <c r="M289" i="18"/>
  <c r="G292" i="18"/>
  <c r="G6" i="13" s="1"/>
  <c r="C294" i="18"/>
  <c r="C8" i="13" s="1"/>
  <c r="F293" i="18"/>
  <c r="F7" i="13" s="1"/>
  <c r="L291" i="18"/>
  <c r="L5" i="13" s="1"/>
  <c r="D291" i="18"/>
  <c r="D5" i="13" s="1"/>
  <c r="E294" i="18"/>
  <c r="E8" i="13" s="1"/>
  <c r="C290" i="18"/>
  <c r="P294" i="18"/>
  <c r="P8" i="13" s="1"/>
  <c r="P293" i="18"/>
  <c r="P7" i="13" s="1"/>
  <c r="P295" i="18"/>
  <c r="P9" i="13" s="1"/>
  <c r="N292" i="18"/>
  <c r="N6" i="13" s="1"/>
  <c r="N294" i="18"/>
  <c r="N8" i="13" s="1"/>
  <c r="N293" i="18"/>
  <c r="N7" i="13" s="1"/>
  <c r="L293" i="18"/>
  <c r="L7" i="13" s="1"/>
  <c r="Q292" i="18"/>
  <c r="Q6" i="13" s="1"/>
  <c r="Q290" i="18"/>
  <c r="O292" i="18"/>
  <c r="O6" i="13" s="1"/>
  <c r="O290" i="18"/>
  <c r="O293" i="18"/>
  <c r="O7" i="13" s="1"/>
  <c r="E292" i="18"/>
  <c r="E6" i="13" s="1"/>
  <c r="E289" i="18"/>
  <c r="C291" i="18"/>
  <c r="C5" i="13" s="1"/>
  <c r="C292" i="18"/>
  <c r="C6" i="13" s="1"/>
  <c r="N290" i="18"/>
  <c r="J289" i="18"/>
  <c r="R289" i="18"/>
  <c r="L290" i="18"/>
  <c r="M290" i="18"/>
  <c r="G290" i="18"/>
  <c r="M295" i="18"/>
  <c r="M9" i="13" s="1"/>
  <c r="L294" i="18"/>
  <c r="L8" i="13" s="1"/>
  <c r="F289" i="18"/>
  <c r="O289" i="18"/>
  <c r="G289" i="18"/>
  <c r="J290" i="18"/>
  <c r="E291" i="18"/>
  <c r="E5" i="13" s="1"/>
  <c r="N289" i="18"/>
  <c r="D292" i="18"/>
  <c r="D6" i="13" s="1"/>
  <c r="Q289" i="18"/>
  <c r="K294" i="18"/>
  <c r="K8" i="13" s="1"/>
  <c r="K295" i="18"/>
  <c r="K9" i="13" s="1"/>
  <c r="K293" i="18"/>
  <c r="K7" i="13" s="1"/>
  <c r="I293" i="18"/>
  <c r="I7" i="13" s="1"/>
  <c r="C293" i="18"/>
  <c r="C7" i="13" s="1"/>
  <c r="C289" i="18"/>
  <c r="H291" i="18"/>
  <c r="H5" i="13" s="1"/>
  <c r="M291" i="18"/>
  <c r="M5" i="13" s="1"/>
  <c r="P291" i="18"/>
  <c r="P5" i="13" s="1"/>
  <c r="L289" i="18"/>
  <c r="E295" i="18"/>
  <c r="E9" i="13" s="1"/>
  <c r="I294" i="18"/>
  <c r="I8" i="13" s="1"/>
  <c r="R291" i="18"/>
  <c r="R5" i="13" s="1"/>
  <c r="N291" i="18"/>
  <c r="N5" i="13" s="1"/>
  <c r="R295" i="18"/>
  <c r="R9" i="13" s="1"/>
  <c r="H294" i="18"/>
  <c r="H8" i="13" s="1"/>
  <c r="F294" i="18"/>
  <c r="F8" i="13" s="1"/>
  <c r="D293" i="18"/>
  <c r="D7" i="13" s="1"/>
  <c r="O294" i="18"/>
  <c r="O8" i="13" s="1"/>
  <c r="G293" i="18"/>
  <c r="G7" i="13" s="1"/>
  <c r="E293" i="18"/>
  <c r="E7" i="13" s="1"/>
  <c r="R292" i="18"/>
  <c r="R6" i="13" s="1"/>
  <c r="D295" i="18"/>
  <c r="D9" i="13" s="1"/>
  <c r="M292" i="18"/>
  <c r="M6" i="13" s="1"/>
  <c r="L292" i="18"/>
  <c r="L6" i="13" s="1"/>
  <c r="M294" i="18"/>
  <c r="M8" i="13" s="1"/>
  <c r="G295" i="18"/>
  <c r="G9" i="13" s="1"/>
  <c r="O291" i="18"/>
  <c r="O5" i="13" s="1"/>
  <c r="C295" i="18"/>
  <c r="C9" i="13" s="1"/>
  <c r="J292" i="18"/>
  <c r="J6" i="13" s="1"/>
  <c r="H293" i="18"/>
  <c r="H7" i="13" s="1"/>
  <c r="R294" i="18"/>
  <c r="R8" i="13" s="1"/>
  <c r="P292" i="18"/>
  <c r="P6" i="13" s="1"/>
  <c r="H295" i="18"/>
  <c r="H9" i="13" s="1"/>
  <c r="Q294" i="18"/>
  <c r="Q8" i="13" s="1"/>
  <c r="G294" i="18"/>
  <c r="G8" i="13" s="1"/>
  <c r="H292" i="18"/>
  <c r="H6" i="13" s="1"/>
  <c r="D294" i="18"/>
  <c r="D8" i="13" s="1"/>
  <c r="Q295" i="18"/>
  <c r="Q9" i="13" s="1"/>
  <c r="O295" i="18"/>
  <c r="O9" i="13" s="1"/>
  <c r="I291" i="18"/>
  <c r="I5" i="13" s="1"/>
  <c r="M293" i="18"/>
  <c r="M7" i="13" s="1"/>
  <c r="K292" i="18"/>
  <c r="K6" i="13" s="1"/>
  <c r="G291" i="18"/>
  <c r="G5" i="13" s="1"/>
  <c r="B290" i="18"/>
  <c r="B277" i="18"/>
  <c r="B289" i="18"/>
  <c r="B294" i="18"/>
  <c r="B8" i="13" s="1"/>
  <c r="B295" i="18"/>
  <c r="B9" i="13" s="1"/>
  <c r="B293" i="18"/>
  <c r="B7" i="13" s="1"/>
  <c r="B291" i="18"/>
  <c r="B5" i="13" s="1"/>
  <c r="B292" i="18"/>
  <c r="B6" i="13" s="1"/>
</calcChain>
</file>

<file path=xl/sharedStrings.xml><?xml version="1.0" encoding="utf-8"?>
<sst xmlns="http://schemas.openxmlformats.org/spreadsheetml/2006/main" count="1314" uniqueCount="407">
  <si>
    <t>Description</t>
  </si>
  <si>
    <t>Table of Contents</t>
  </si>
  <si>
    <t>Sheet Name</t>
  </si>
  <si>
    <t>Link</t>
  </si>
  <si>
    <t>Horizon Energy Distribution Limited</t>
  </si>
  <si>
    <t>Network Tasman Ltd</t>
  </si>
  <si>
    <t>Vector</t>
  </si>
  <si>
    <t>Wellington Electricity Lines Limited</t>
  </si>
  <si>
    <t>General Description</t>
  </si>
  <si>
    <t>Calculations</t>
  </si>
  <si>
    <t>Outputs</t>
  </si>
  <si>
    <t>Output</t>
  </si>
  <si>
    <t>Electricity Distribution Business</t>
  </si>
  <si>
    <t>EDB</t>
  </si>
  <si>
    <t>ABY0111</t>
  </si>
  <si>
    <t>ADD0111</t>
  </si>
  <si>
    <t>ADD0661</t>
  </si>
  <si>
    <t>ALB0331</t>
  </si>
  <si>
    <t>ALB1101</t>
  </si>
  <si>
    <t>APS0111</t>
  </si>
  <si>
    <t>ASB0331</t>
  </si>
  <si>
    <t>ASB0661</t>
  </si>
  <si>
    <t>ATU1101</t>
  </si>
  <si>
    <t>BAL0331</t>
  </si>
  <si>
    <t>BLN0331</t>
  </si>
  <si>
    <t>BOB0331</t>
  </si>
  <si>
    <t>BOB1101</t>
  </si>
  <si>
    <t>BPD1101</t>
  </si>
  <si>
    <t>BPE0331</t>
  </si>
  <si>
    <t>BRB0331</t>
  </si>
  <si>
    <t>BRK0331</t>
  </si>
  <si>
    <t>BRY0111</t>
  </si>
  <si>
    <t>BRY0661</t>
  </si>
  <si>
    <t>CBG0111</t>
  </si>
  <si>
    <t>CLH0111</t>
  </si>
  <si>
    <t>CML0331</t>
  </si>
  <si>
    <t>COL0111</t>
  </si>
  <si>
    <t>CPK0111</t>
  </si>
  <si>
    <t>CPK0331</t>
  </si>
  <si>
    <t>CST0331</t>
  </si>
  <si>
    <t>CUL0331</t>
  </si>
  <si>
    <t>CYD0331</t>
  </si>
  <si>
    <t>DOB0331</t>
  </si>
  <si>
    <t>DVK0111</t>
  </si>
  <si>
    <t>EDG0331</t>
  </si>
  <si>
    <t>EDN0331</t>
  </si>
  <si>
    <t>FHL0331</t>
  </si>
  <si>
    <t>FKN0331</t>
  </si>
  <si>
    <t>GFD0331</t>
  </si>
  <si>
    <t>GIS0501</t>
  </si>
  <si>
    <t>GLN0332</t>
  </si>
  <si>
    <t>GOR0331</t>
  </si>
  <si>
    <t>GYM0661</t>
  </si>
  <si>
    <t>GYT0331</t>
  </si>
  <si>
    <t>HAM0111</t>
  </si>
  <si>
    <t>HAM0331</t>
  </si>
  <si>
    <t>HAY0111</t>
  </si>
  <si>
    <t>HAY0331</t>
  </si>
  <si>
    <t>HEN0331</t>
  </si>
  <si>
    <t>HEP0331</t>
  </si>
  <si>
    <t>HIN0331</t>
  </si>
  <si>
    <t>HKK0661</t>
  </si>
  <si>
    <t>HLY0331</t>
  </si>
  <si>
    <t>HOR0331</t>
  </si>
  <si>
    <t>HOR0661</t>
  </si>
  <si>
    <t>HTI0331</t>
  </si>
  <si>
    <t>HUI0331</t>
  </si>
  <si>
    <t>HWA0331</t>
  </si>
  <si>
    <t>HWB0331</t>
  </si>
  <si>
    <t>HWB0332</t>
  </si>
  <si>
    <t>INV0331</t>
  </si>
  <si>
    <t>ISL0331</t>
  </si>
  <si>
    <t>ISL0661</t>
  </si>
  <si>
    <t>KAI0111</t>
  </si>
  <si>
    <t>KAW0111</t>
  </si>
  <si>
    <t>KEN0331</t>
  </si>
  <si>
    <t>KIK0111</t>
  </si>
  <si>
    <t>KIN0112</t>
  </si>
  <si>
    <t>KIN0331</t>
  </si>
  <si>
    <t>KMO0331</t>
  </si>
  <si>
    <t>KPU0661</t>
  </si>
  <si>
    <t>KUM0661</t>
  </si>
  <si>
    <t>KWA0111</t>
  </si>
  <si>
    <t>LTN0331</t>
  </si>
  <si>
    <t>MAT1101</t>
  </si>
  <si>
    <t>MCH0111</t>
  </si>
  <si>
    <t>MER0331</t>
  </si>
  <si>
    <t>MGM0331</t>
  </si>
  <si>
    <t>MHO0331</t>
  </si>
  <si>
    <t>MLG0111</t>
  </si>
  <si>
    <t>MLG0331</t>
  </si>
  <si>
    <t>MLN0661</t>
  </si>
  <si>
    <t>MLN0664</t>
  </si>
  <si>
    <t>MNG0331</t>
  </si>
  <si>
    <t>MOT0111</t>
  </si>
  <si>
    <t>MPI0661</t>
  </si>
  <si>
    <t>MST0331</t>
  </si>
  <si>
    <t>MTM0331</t>
  </si>
  <si>
    <t>MTN0331</t>
  </si>
  <si>
    <t>MTO0331</t>
  </si>
  <si>
    <t>MTR0331</t>
  </si>
  <si>
    <t>NMA0331</t>
  </si>
  <si>
    <t>NPK0331</t>
  </si>
  <si>
    <t>NSY0331</t>
  </si>
  <si>
    <t>OAM0331</t>
  </si>
  <si>
    <t>OKN0111</t>
  </si>
  <si>
    <t>ONG0331</t>
  </si>
  <si>
    <t>OPK0331</t>
  </si>
  <si>
    <t>ORO1101</t>
  </si>
  <si>
    <t>ORO1102</t>
  </si>
  <si>
    <t>OTA0221</t>
  </si>
  <si>
    <t>OTI0111</t>
  </si>
  <si>
    <t>OWH0111</t>
  </si>
  <si>
    <t>PAK0331</t>
  </si>
  <si>
    <t>PAL0331</t>
  </si>
  <si>
    <t>PEN0221</t>
  </si>
  <si>
    <t>PEN0331</t>
  </si>
  <si>
    <t>PEN1101</t>
  </si>
  <si>
    <t>PNI0331</t>
  </si>
  <si>
    <t>PRM0331</t>
  </si>
  <si>
    <t>RDF0331</t>
  </si>
  <si>
    <t>RFN1101</t>
  </si>
  <si>
    <t>RFN1102</t>
  </si>
  <si>
    <t>ROS0221</t>
  </si>
  <si>
    <t>ROS1101</t>
  </si>
  <si>
    <t>ROT0111</t>
  </si>
  <si>
    <t>ROT0331</t>
  </si>
  <si>
    <t>SBK0331</t>
  </si>
  <si>
    <t>SDN0331</t>
  </si>
  <si>
    <t>SFD0331</t>
  </si>
  <si>
    <t>SPN0331</t>
  </si>
  <si>
    <t>SPN0661</t>
  </si>
  <si>
    <t>STK0331</t>
  </si>
  <si>
    <t>STU0111</t>
  </si>
  <si>
    <t>SVL0331</t>
  </si>
  <si>
    <t>TAK0331</t>
  </si>
  <si>
    <t>TGA0111</t>
  </si>
  <si>
    <t>TGA0331</t>
  </si>
  <si>
    <t>TIM0111</t>
  </si>
  <si>
    <t>TKA0331</t>
  </si>
  <si>
    <t>TKH0111</t>
  </si>
  <si>
    <t>TKR0331</t>
  </si>
  <si>
    <t>TKU0331</t>
  </si>
  <si>
    <t>TMI0331</t>
  </si>
  <si>
    <t>TMK0331</t>
  </si>
  <si>
    <t>TMU0111</t>
  </si>
  <si>
    <t>TRK0111</t>
  </si>
  <si>
    <t>TUI0111</t>
  </si>
  <si>
    <t>TWH0331</t>
  </si>
  <si>
    <t>TWI2201</t>
  </si>
  <si>
    <t>TWZ0331</t>
  </si>
  <si>
    <t>UHT0331</t>
  </si>
  <si>
    <t>WAI0111</t>
  </si>
  <si>
    <t>WDV0111</t>
  </si>
  <si>
    <t>WEL0331</t>
  </si>
  <si>
    <t>WGN0331</t>
  </si>
  <si>
    <t>WHU0331</t>
  </si>
  <si>
    <t>WIL0331</t>
  </si>
  <si>
    <t>WIR0331</t>
  </si>
  <si>
    <t>WKO0331</t>
  </si>
  <si>
    <t>WPR0331</t>
  </si>
  <si>
    <t>WPR0661</t>
  </si>
  <si>
    <t>WPT0111</t>
  </si>
  <si>
    <t>WPW0331</t>
  </si>
  <si>
    <t>WRA0111</t>
  </si>
  <si>
    <t>WRK0331</t>
  </si>
  <si>
    <t>WTK0331</t>
  </si>
  <si>
    <t>WTU0331</t>
  </si>
  <si>
    <t>WVY0111</t>
  </si>
  <si>
    <t>Mackenzie District</t>
  </si>
  <si>
    <t>Alpine Energy</t>
  </si>
  <si>
    <t>Christchurch City</t>
  </si>
  <si>
    <t>Orion New Zealand Limited</t>
  </si>
  <si>
    <t>Auckland</t>
  </si>
  <si>
    <t>Selwyn District</t>
  </si>
  <si>
    <t>Ashburton District</t>
  </si>
  <si>
    <t>Electricity Ashburton Ltd</t>
  </si>
  <si>
    <t>Waimakariri District</t>
  </si>
  <si>
    <t>Grey District</t>
  </si>
  <si>
    <t>Clutha District</t>
  </si>
  <si>
    <t>Gore District</t>
  </si>
  <si>
    <t>Marlborough District</t>
  </si>
  <si>
    <t>Manawatu District</t>
  </si>
  <si>
    <t>Powerco Ltd</t>
  </si>
  <si>
    <t>Waitaki District</t>
  </si>
  <si>
    <t>Whangarei District</t>
  </si>
  <si>
    <t>Wanganui District</t>
  </si>
  <si>
    <t>Waipa District</t>
  </si>
  <si>
    <t>Central Otago District</t>
  </si>
  <si>
    <t>Aurora Energy Ltd</t>
  </si>
  <si>
    <t>Wellington City</t>
  </si>
  <si>
    <t>New Plymouth District</t>
  </si>
  <si>
    <t>Hurunui District</t>
  </si>
  <si>
    <t>Kaipara District</t>
  </si>
  <si>
    <t>Tararua District</t>
  </si>
  <si>
    <t>Whakatane District</t>
  </si>
  <si>
    <t>Southland District</t>
  </si>
  <si>
    <t>Hastings District</t>
  </si>
  <si>
    <t>Unison Network Ltd</t>
  </si>
  <si>
    <t>Queenstown-Lakes District</t>
  </si>
  <si>
    <t>Lower Hutt City</t>
  </si>
  <si>
    <t>Gisborne District</t>
  </si>
  <si>
    <t>Eastland Network Ltd</t>
  </si>
  <si>
    <t>South Wairarapa District</t>
  </si>
  <si>
    <t>Waikato District</t>
  </si>
  <si>
    <t>South Waikato District</t>
  </si>
  <si>
    <t>Westland District</t>
  </si>
  <si>
    <t>Waitomo District</t>
  </si>
  <si>
    <t>The Lines Company</t>
  </si>
  <si>
    <t>South Taranaki District</t>
  </si>
  <si>
    <t>Dunedin City</t>
  </si>
  <si>
    <t>Invercargill City</t>
  </si>
  <si>
    <t>Electricity Invercargill Ltd</t>
  </si>
  <si>
    <t>Kawerau District</t>
  </si>
  <si>
    <t>Tasman District</t>
  </si>
  <si>
    <t>Kaikoura District</t>
  </si>
  <si>
    <t>Tauranga City</t>
  </si>
  <si>
    <t>Far North District</t>
  </si>
  <si>
    <t>Thames-Coromandel District</t>
  </si>
  <si>
    <t>Palmerston North City</t>
  </si>
  <si>
    <t>Horowhenua District</t>
  </si>
  <si>
    <t>Vector Limited</t>
  </si>
  <si>
    <t>Carterton District</t>
  </si>
  <si>
    <t>Rangitikei District</t>
  </si>
  <si>
    <t>Ruapehu District</t>
  </si>
  <si>
    <t>Taupo District</t>
  </si>
  <si>
    <t>Buller District</t>
  </si>
  <si>
    <t>Rotorua District</t>
  </si>
  <si>
    <t>Porirua City</t>
  </si>
  <si>
    <t>Kapiti Coast District</t>
  </si>
  <si>
    <t>Napier City</t>
  </si>
  <si>
    <t>Stratford District</t>
  </si>
  <si>
    <t>Nelson City</t>
  </si>
  <si>
    <t>Waimate District</t>
  </si>
  <si>
    <t>Timaru District</t>
  </si>
  <si>
    <t>Opotiki District</t>
  </si>
  <si>
    <t>Western Bay of Plenty District</t>
  </si>
  <si>
    <t>Wairoa District</t>
  </si>
  <si>
    <t>Upper Hutt City</t>
  </si>
  <si>
    <t>Matamata-Piako District</t>
  </si>
  <si>
    <t>WKM2201</t>
  </si>
  <si>
    <t>Hauraki District</t>
  </si>
  <si>
    <t>Central Hawke's Bay District</t>
  </si>
  <si>
    <t>Aurora Energy</t>
  </si>
  <si>
    <t>Centralines</t>
  </si>
  <si>
    <t>Eastland Network</t>
  </si>
  <si>
    <t>Electricity Ashburton</t>
  </si>
  <si>
    <t>Electricity Invercargill</t>
  </si>
  <si>
    <t xml:space="preserve">Horizon Energy </t>
  </si>
  <si>
    <t>Nelson Electricity</t>
  </si>
  <si>
    <t>Network Tasman</t>
  </si>
  <si>
    <t>OtagoNet</t>
  </si>
  <si>
    <t>Powerco</t>
  </si>
  <si>
    <t>Top Energy</t>
  </si>
  <si>
    <t>Unison</t>
  </si>
  <si>
    <t>Wellington Electricity</t>
  </si>
  <si>
    <t>Change in real GDP</t>
  </si>
  <si>
    <t>Change in Real GDP</t>
  </si>
  <si>
    <t>Mapping region to EDB by GXP output</t>
  </si>
  <si>
    <t>Inputs</t>
  </si>
  <si>
    <t>GDP growth calculations</t>
  </si>
  <si>
    <t>Check (should=1)</t>
  </si>
  <si>
    <t>Inputs 1 - GDP data</t>
  </si>
  <si>
    <t>Input1 - GDP data</t>
  </si>
  <si>
    <t>GDP Growth</t>
  </si>
  <si>
    <t>Orion</t>
  </si>
  <si>
    <t>ALPE</t>
  </si>
  <si>
    <t>ORON</t>
  </si>
  <si>
    <t>EASH</t>
  </si>
  <si>
    <t>MPOW</t>
  </si>
  <si>
    <t>LINE</t>
  </si>
  <si>
    <t>WPOW</t>
  </si>
  <si>
    <t>OTPO</t>
  </si>
  <si>
    <t>MARL</t>
  </si>
  <si>
    <t>COUP</t>
  </si>
  <si>
    <t>POCO</t>
  </si>
  <si>
    <t>WATA</t>
  </si>
  <si>
    <t>NPOW</t>
  </si>
  <si>
    <t>WAIP</t>
  </si>
  <si>
    <t>DUNE</t>
  </si>
  <si>
    <t>CKHK</t>
  </si>
  <si>
    <t>CUL0661</t>
  </si>
  <si>
    <t>SCAN</t>
  </si>
  <si>
    <t>HEDL</t>
  </si>
  <si>
    <t>TPCO</t>
  </si>
  <si>
    <t>HAWK</t>
  </si>
  <si>
    <t>LLNW</t>
  </si>
  <si>
    <t>EAST</t>
  </si>
  <si>
    <t>NZST</t>
  </si>
  <si>
    <t>WAIK</t>
  </si>
  <si>
    <t>VECT</t>
  </si>
  <si>
    <t>ELIN</t>
  </si>
  <si>
    <t>TASM</t>
  </si>
  <si>
    <t>BOPD</t>
  </si>
  <si>
    <t>ELEC</t>
  </si>
  <si>
    <t>MRPL</t>
  </si>
  <si>
    <t>NPL0331</t>
  </si>
  <si>
    <t>BUEL</t>
  </si>
  <si>
    <t>PAO1101</t>
  </si>
  <si>
    <t>NELS</t>
  </si>
  <si>
    <t>NZAS</t>
  </si>
  <si>
    <t>TUAR</t>
  </si>
  <si>
    <t>CHBP</t>
  </si>
  <si>
    <t>Change in GDP, 2016</t>
  </si>
  <si>
    <t>Change in GDP, 2017</t>
  </si>
  <si>
    <t>Change in GDP, 2018</t>
  </si>
  <si>
    <t>Change in GDP, 2019</t>
  </si>
  <si>
    <t>Change in GDP, 2020</t>
  </si>
  <si>
    <t>Price-Quality Regulation 1 April 2015 Reset</t>
  </si>
  <si>
    <t>Final determination version</t>
  </si>
  <si>
    <t>Hamilton City</t>
  </si>
  <si>
    <t>Territorial Authority</t>
  </si>
  <si>
    <t>Otorohanga District</t>
  </si>
  <si>
    <t>Masterton District</t>
  </si>
  <si>
    <t>New Zealand</t>
  </si>
  <si>
    <t>ATI2201</t>
  </si>
  <si>
    <t>HOB1101</t>
  </si>
  <si>
    <t>HWB1101</t>
  </si>
  <si>
    <t>KBY0661</t>
  </si>
  <si>
    <t>KBY0662</t>
  </si>
  <si>
    <t>KOE1101</t>
  </si>
  <si>
    <t>TOPE</t>
  </si>
  <si>
    <t>MPE1101</t>
  </si>
  <si>
    <t>TWC2201</t>
  </si>
  <si>
    <t>TRPG</t>
  </si>
  <si>
    <t>WRD0331</t>
  </si>
  <si>
    <t>Log TLA GDP</t>
  </si>
  <si>
    <t>Trend growth estimate by TLA</t>
  </si>
  <si>
    <t>NWK_Code</t>
  </si>
  <si>
    <t>Row Labels</t>
  </si>
  <si>
    <t>TLA code</t>
  </si>
  <si>
    <t>TLA Name</t>
  </si>
  <si>
    <t>065</t>
  </si>
  <si>
    <t>060</t>
  </si>
  <si>
    <t>076</t>
  </si>
  <si>
    <t>062</t>
  </si>
  <si>
    <t>063</t>
  </si>
  <si>
    <t>Other</t>
  </si>
  <si>
    <t>056</t>
  </si>
  <si>
    <t>072</t>
  </si>
  <si>
    <t>053</t>
  </si>
  <si>
    <t>066</t>
  </si>
  <si>
    <t>039</t>
  </si>
  <si>
    <t>002</t>
  </si>
  <si>
    <t>037</t>
  </si>
  <si>
    <t>069</t>
  </si>
  <si>
    <t>047</t>
  </si>
  <si>
    <t>033</t>
  </si>
  <si>
    <t>058</t>
  </si>
  <si>
    <t>041</t>
  </si>
  <si>
    <t>025</t>
  </si>
  <si>
    <t>073</t>
  </si>
  <si>
    <t>030</t>
  </si>
  <si>
    <t>070</t>
  </si>
  <si>
    <t>046</t>
  </si>
  <si>
    <t>028</t>
  </si>
  <si>
    <t>074</t>
  </si>
  <si>
    <t>050</t>
  </si>
  <si>
    <t>016</t>
  </si>
  <si>
    <t>045</t>
  </si>
  <si>
    <t>019</t>
  </si>
  <si>
    <t>057</t>
  </si>
  <si>
    <t>013</t>
  </si>
  <si>
    <t>022</t>
  </si>
  <si>
    <t>035</t>
  </si>
  <si>
    <t>071</t>
  </si>
  <si>
    <t>075</t>
  </si>
  <si>
    <t>059</t>
  </si>
  <si>
    <t>026</t>
  </si>
  <si>
    <t>051</t>
  </si>
  <si>
    <t>001</t>
  </si>
  <si>
    <t>011</t>
  </si>
  <si>
    <t>040</t>
  </si>
  <si>
    <t>042</t>
  </si>
  <si>
    <t>049</t>
  </si>
  <si>
    <t>023</t>
  </si>
  <si>
    <t>038</t>
  </si>
  <si>
    <t>003</t>
  </si>
  <si>
    <t>036</t>
  </si>
  <si>
    <t>068</t>
  </si>
  <si>
    <t>055</t>
  </si>
  <si>
    <t>024</t>
  </si>
  <si>
    <t>015</t>
  </si>
  <si>
    <t>044</t>
  </si>
  <si>
    <t>043</t>
  </si>
  <si>
    <t>034</t>
  </si>
  <si>
    <t>052</t>
  </si>
  <si>
    <t>064</t>
  </si>
  <si>
    <t>027</t>
  </si>
  <si>
    <t>021</t>
  </si>
  <si>
    <t>029</t>
  </si>
  <si>
    <t>012</t>
  </si>
  <si>
    <t>032</t>
  </si>
  <si>
    <t>Offtake_in_kWh</t>
  </si>
  <si>
    <t>Input 2 - GXP Offtake in kWh</t>
  </si>
  <si>
    <t>The Power Company</t>
  </si>
  <si>
    <t>020</t>
  </si>
  <si>
    <t>Input 2 - GXP data</t>
  </si>
  <si>
    <t>Model 6a. GDP growth</t>
  </si>
  <si>
    <t>Version 2.0.   28 November 2014</t>
  </si>
  <si>
    <t>This model provides an estimate of the GDP growth for each EDB to be used in the calculation of forecast constant price revenue growth which is ultimately used in the 2015-2020 EDB DPP reset Financial model.</t>
  </si>
  <si>
    <t>Source: Downloaded on 12 November 2014 from</t>
  </si>
  <si>
    <t xml:space="preserve">http://www.emi.ea.govt.nz/Datasets/Browse?directory=%2FGrid_export&amp;parentDirectory=%2FDatasets%2FWholesale%2FMetered_data
</t>
  </si>
  <si>
    <t>Twelve monthly datasets from November 2013 to October 2014 aggregated by GXP, filtered by Generator type = GN (Network customer)</t>
  </si>
  <si>
    <t>Raw data has been aggregated by TLA and year.</t>
  </si>
  <si>
    <t>excluding GG(Generator) and GD (Direct supply).</t>
  </si>
  <si>
    <t>Source: Regional GDP forecast summary October 2014 provided by Infometrics.  Under commercial terms between the Commission and Infometrics, information in this worksheet may be shared with the industry, but not more widely.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</si>
</sst>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quot;$&quot;* #,##0_-;_-&quot;$&quot;* &quot;-&quot;_-;_-@_-"/>
    <numFmt numFmtId="44" formatCode="_-&quot;$&quot;* #,##0.00_-;\-&quot;$&quot;* #,##0.00_-;_-&quot;$&quot;* &quot;-&quot;??_-;_-@_-"/>
    <numFmt numFmtId="43" formatCode="_-* #,##0.00_-;\-* #,##0.00_-;_-* &quot;-&quot;??_-;_-@_-"/>
    <numFmt numFmtId="164" formatCode="_(@_)"/>
    <numFmt numFmtId="165" formatCode="_(* #,##0_);_(* \(#,##0\);_(* &quot;-&quot;_);_(@_)"/>
    <numFmt numFmtId="166" formatCode="_(* #,##0.00_);_(* \(#,##0.00\);_(* &quot;–&quot;???_);_(* @_)"/>
    <numFmt numFmtId="167" formatCode="_(* #,##0.00%_);_(* \(#,##0.00%\);_(* &quot;–&quot;???_);_(* @_)"/>
    <numFmt numFmtId="168" formatCode="_(* 0_);_(* \(0\);_(* &quot;–&quot;??_);_(@_)"/>
    <numFmt numFmtId="169" formatCode="_(* #,##0_);_(* \(#,##0\);_(* &quot;–&quot;???_);_(* @_)"/>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b/>
      <sz val="10"/>
      <color theme="1"/>
      <name val="Cambria"/>
      <family val="1"/>
      <scheme val="major"/>
    </font>
    <font>
      <sz val="11"/>
      <name val="Calibri"/>
      <family val="2"/>
      <scheme val="minor"/>
    </font>
    <font>
      <b/>
      <sz val="18"/>
      <name val="Calibri"/>
      <family val="2"/>
      <scheme val="minor"/>
    </font>
    <font>
      <b/>
      <sz val="16"/>
      <name val="Calibri"/>
      <family val="2"/>
      <scheme val="minor"/>
    </font>
    <font>
      <b/>
      <sz val="14"/>
      <name val="Calibri"/>
      <family val="2"/>
      <scheme val="minor"/>
    </font>
    <font>
      <u/>
      <sz val="10"/>
      <color theme="10"/>
      <name val="Arial"/>
      <family val="2"/>
    </font>
    <font>
      <sz val="11"/>
      <color theme="2"/>
      <name val="Calibri"/>
      <family val="2"/>
      <scheme val="minor"/>
    </font>
    <font>
      <b/>
      <sz val="10"/>
      <name val="Calibri"/>
      <family val="4"/>
      <scheme val="minor"/>
    </font>
    <font>
      <sz val="11"/>
      <color theme="9"/>
      <name val="Calibri"/>
      <family val="2"/>
      <scheme val="minor"/>
    </font>
    <font>
      <b/>
      <sz val="20"/>
      <color theme="2"/>
      <name val="Calibri"/>
      <family val="2"/>
      <scheme val="minor"/>
    </font>
    <font>
      <b/>
      <sz val="12"/>
      <color theme="1"/>
      <name val="Calibri"/>
      <family val="2"/>
      <scheme val="minor"/>
    </font>
    <font>
      <b/>
      <sz val="18"/>
      <color theme="2"/>
      <name val="Cambria"/>
      <family val="1"/>
      <scheme val="major"/>
    </font>
    <font>
      <sz val="11"/>
      <name val="Calibri"/>
      <family val="2"/>
    </font>
    <font>
      <sz val="11"/>
      <color theme="1"/>
      <name val="Calibri"/>
      <family val="2"/>
    </font>
    <font>
      <i/>
      <sz val="10"/>
      <name val="Calibri"/>
      <family val="4"/>
      <scheme val="minor"/>
    </font>
    <font>
      <sz val="3"/>
      <color theme="1"/>
      <name val="Calibri"/>
      <family val="2"/>
      <scheme val="minor"/>
    </font>
    <font>
      <b/>
      <sz val="12"/>
      <name val="Calibri"/>
      <family val="2"/>
      <scheme val="minor"/>
    </font>
    <font>
      <sz val="1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7"/>
      </top>
      <bottom style="thin">
        <color theme="7"/>
      </bottom>
      <diagonal/>
    </border>
    <border>
      <left/>
      <right style="thin">
        <color theme="7"/>
      </right>
      <top style="thin">
        <color theme="7"/>
      </top>
      <bottom style="thin">
        <color theme="7"/>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s>
  <cellStyleXfs count="91">
    <xf numFmtId="0" fontId="0" fillId="0" borderId="0"/>
    <xf numFmtId="43" fontId="1" fillId="0" borderId="0" applyFont="0" applyFill="0" applyBorder="0" applyAlignment="0" applyProtection="0"/>
    <xf numFmtId="16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9" fontId="22" fillId="0" borderId="0" applyFill="0" applyAlignment="0"/>
    <xf numFmtId="49" fontId="15" fillId="0" borderId="0" applyFill="0" applyAlignment="0"/>
    <xf numFmtId="49" fontId="16" fillId="0" borderId="0" applyFill="0" applyAlignment="0"/>
    <xf numFmtId="49" fontId="17"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9" fillId="34" borderId="14" applyNumberFormat="0" applyFill="0" applyAlignment="0">
      <protection locked="0"/>
    </xf>
    <xf numFmtId="0" fontId="1" fillId="36" borderId="14" applyNumberFormat="0" applyFill="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7"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68" fontId="25" fillId="0" borderId="0" applyFont="0" applyFill="0" applyBorder="0" applyAlignment="0" applyProtection="0">
      <alignment horizontal="left"/>
      <protection locked="0"/>
    </xf>
    <xf numFmtId="165" fontId="1" fillId="36" borderId="15" applyNumberFormat="0" applyFont="0" applyFill="0" applyAlignment="0" applyProtection="0"/>
    <xf numFmtId="167" fontId="25" fillId="0" borderId="0" applyFont="0" applyFill="0" applyBorder="0" applyAlignment="0" applyProtection="0">
      <protection locked="0"/>
    </xf>
    <xf numFmtId="0" fontId="20" fillId="35" borderId="14" applyNumberFormat="0" applyFill="0">
      <alignment horizontal="centerContinuous" wrapText="1"/>
    </xf>
    <xf numFmtId="166" fontId="25" fillId="0" borderId="0" applyFont="0" applyFill="0" applyBorder="0" applyAlignment="0" applyProtection="0">
      <protection locked="0"/>
    </xf>
    <xf numFmtId="164" fontId="26" fillId="0" borderId="0" applyFont="0" applyFill="0" applyBorder="0" applyAlignment="0" applyProtection="0">
      <alignment horizontal="left"/>
      <protection locked="0"/>
    </xf>
    <xf numFmtId="0" fontId="18" fillId="0" borderId="0" applyNumberFormat="0" applyFill="0" applyBorder="0" applyAlignment="0" applyProtection="0">
      <alignment vertical="top"/>
      <protection locked="0"/>
    </xf>
    <xf numFmtId="9" fontId="1" fillId="0" borderId="0" applyFont="0" applyFill="0" applyBorder="0" applyAlignment="0" applyProtection="0"/>
    <xf numFmtId="0" fontId="30" fillId="0" borderId="0"/>
    <xf numFmtId="164" fontId="25" fillId="0" borderId="0" applyFont="0" applyFill="0" applyBorder="0" applyAlignment="0" applyProtection="0">
      <alignment horizontal="left"/>
      <protection locked="0"/>
    </xf>
    <xf numFmtId="0" fontId="19" fillId="34" borderId="14" applyNumberFormat="0" applyFill="0" applyAlignment="0">
      <protection locked="0"/>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cellStyleXfs>
  <cellXfs count="77">
    <xf numFmtId="0" fontId="0" fillId="0" borderId="0" xfId="0"/>
    <xf numFmtId="49" fontId="0" fillId="36" borderId="22" xfId="0" applyNumberFormat="1" applyFill="1" applyBorder="1"/>
    <xf numFmtId="169" fontId="1" fillId="37" borderId="14" xfId="14" applyNumberFormat="1" applyFill="1"/>
    <xf numFmtId="0" fontId="18" fillId="36" borderId="23" xfId="52" applyFill="1" applyBorder="1" applyAlignment="1" applyProtection="1">
      <alignment horizontal="left" indent="1"/>
    </xf>
    <xf numFmtId="166" fontId="1" fillId="37" borderId="14" xfId="14" applyNumberFormat="1" applyFill="1"/>
    <xf numFmtId="169" fontId="19" fillId="37" borderId="14" xfId="2" applyFont="1" applyFill="1" applyBorder="1" applyProtection="1">
      <protection locked="0"/>
    </xf>
    <xf numFmtId="167" fontId="1" fillId="37" borderId="14" xfId="14" applyNumberFormat="1" applyFill="1"/>
    <xf numFmtId="0" fontId="0" fillId="0" borderId="0" xfId="0"/>
    <xf numFmtId="0" fontId="12" fillId="32" borderId="6" xfId="0" applyFont="1" applyFill="1" applyBorder="1"/>
    <xf numFmtId="0" fontId="12" fillId="32" borderId="7" xfId="0" applyFont="1" applyFill="1" applyBorder="1"/>
    <xf numFmtId="0" fontId="12" fillId="32" borderId="8" xfId="0" applyFont="1" applyFill="1" applyBorder="1"/>
    <xf numFmtId="0" fontId="12" fillId="32" borderId="9" xfId="0" applyFont="1" applyFill="1" applyBorder="1" applyAlignment="1">
      <alignment horizontal="centerContinuous"/>
    </xf>
    <xf numFmtId="0" fontId="12" fillId="32" borderId="0" xfId="0" applyFont="1" applyFill="1" applyBorder="1" applyAlignment="1">
      <alignment horizontal="centerContinuous"/>
    </xf>
    <xf numFmtId="0" fontId="13" fillId="32" borderId="10" xfId="0" applyFont="1" applyFill="1" applyBorder="1" applyAlignment="1">
      <alignment horizontal="centerContinuous"/>
    </xf>
    <xf numFmtId="0" fontId="12" fillId="32" borderId="9" xfId="0" applyFont="1" applyFill="1" applyBorder="1"/>
    <xf numFmtId="0" fontId="0" fillId="0" borderId="0" xfId="0" applyBorder="1"/>
    <xf numFmtId="0" fontId="12" fillId="32" borderId="10" xfId="0" applyFont="1" applyFill="1" applyBorder="1"/>
    <xf numFmtId="0" fontId="12" fillId="32" borderId="9" xfId="0" applyFont="1" applyFill="1" applyBorder="1" applyAlignment="1"/>
    <xf numFmtId="0" fontId="12" fillId="32" borderId="0" xfId="0" applyFont="1" applyFill="1" applyBorder="1"/>
    <xf numFmtId="0" fontId="0" fillId="0" borderId="11" xfId="0" applyFill="1" applyBorder="1"/>
    <xf numFmtId="0" fontId="0" fillId="0" borderId="12" xfId="0" applyFill="1" applyBorder="1"/>
    <xf numFmtId="0" fontId="0" fillId="0" borderId="13" xfId="0" applyFill="1" applyBorder="1"/>
    <xf numFmtId="49" fontId="22" fillId="0" borderId="0" xfId="5"/>
    <xf numFmtId="0" fontId="23" fillId="35" borderId="16" xfId="0" applyFont="1" applyFill="1" applyBorder="1"/>
    <xf numFmtId="0" fontId="23" fillId="35" borderId="17" xfId="0" applyFont="1" applyFill="1" applyBorder="1"/>
    <xf numFmtId="0" fontId="24" fillId="0" borderId="10" xfId="0" applyFont="1" applyFill="1" applyBorder="1" applyAlignment="1">
      <alignment horizontal="centerContinuous"/>
    </xf>
    <xf numFmtId="49" fontId="27" fillId="0" borderId="0" xfId="20">
      <alignment horizontal="left" indent="1"/>
    </xf>
    <xf numFmtId="49" fontId="0" fillId="34" borderId="18" xfId="0" applyNumberFormat="1" applyFill="1" applyBorder="1"/>
    <xf numFmtId="0" fontId="18" fillId="34" borderId="19" xfId="52" applyFill="1" applyBorder="1" applyAlignment="1" applyProtection="1"/>
    <xf numFmtId="49" fontId="0" fillId="36" borderId="18" xfId="0" applyNumberFormat="1" applyFill="1" applyBorder="1"/>
    <xf numFmtId="0" fontId="18" fillId="36" borderId="19" xfId="52" applyFill="1" applyBorder="1" applyAlignment="1" applyProtection="1"/>
    <xf numFmtId="49" fontId="15" fillId="0" borderId="0" xfId="6" applyFill="1" applyBorder="1" applyAlignment="1">
      <alignment horizontal="left" indent="1"/>
    </xf>
    <xf numFmtId="164" fontId="0" fillId="0" borderId="0" xfId="51" applyFont="1" applyBorder="1" applyAlignment="1" applyProtection="1"/>
    <xf numFmtId="49" fontId="22" fillId="0" borderId="0" xfId="5" applyBorder="1"/>
    <xf numFmtId="49" fontId="15" fillId="0" borderId="0" xfId="6"/>
    <xf numFmtId="49" fontId="0" fillId="34" borderId="20" xfId="0" applyNumberFormat="1" applyFill="1" applyBorder="1"/>
    <xf numFmtId="0" fontId="18" fillId="34" borderId="21" xfId="52" applyFill="1" applyBorder="1" applyAlignment="1" applyProtection="1">
      <alignment horizontal="left" indent="1"/>
    </xf>
    <xf numFmtId="0" fontId="20" fillId="0" borderId="14" xfId="49" applyFill="1">
      <alignment horizontal="centerContinuous" wrapText="1"/>
    </xf>
    <xf numFmtId="0" fontId="20" fillId="0" borderId="14" xfId="49" applyFill="1" applyAlignment="1">
      <alignment horizontal="left" wrapText="1"/>
    </xf>
    <xf numFmtId="0" fontId="28" fillId="0" borderId="0" xfId="0" applyFont="1" applyAlignment="1">
      <alignment horizontal="center"/>
    </xf>
    <xf numFmtId="164" fontId="15" fillId="0" borderId="0" xfId="6" applyNumberFormat="1" applyFont="1" applyFill="1" applyBorder="1"/>
    <xf numFmtId="0" fontId="0" fillId="0" borderId="0" xfId="0" applyFill="1"/>
    <xf numFmtId="164" fontId="29" fillId="0" borderId="0" xfId="7" applyNumberFormat="1" applyFont="1" applyFill="1" applyBorder="1" applyAlignment="1">
      <alignment horizontal="left"/>
    </xf>
    <xf numFmtId="0" fontId="16" fillId="0" borderId="0" xfId="7" applyNumberFormat="1" applyFill="1" applyBorder="1" applyAlignment="1">
      <alignment horizontal="left"/>
    </xf>
    <xf numFmtId="0" fontId="16" fillId="0" borderId="0" xfId="7" applyNumberFormat="1" applyFill="1" applyBorder="1" applyAlignment="1">
      <alignment horizontal="right"/>
    </xf>
    <xf numFmtId="0" fontId="0" fillId="0" borderId="0" xfId="0" applyFill="1" applyBorder="1"/>
    <xf numFmtId="0" fontId="19" fillId="0" borderId="0" xfId="0" applyFont="1" applyAlignment="1">
      <alignment horizontal="center"/>
    </xf>
    <xf numFmtId="166" fontId="0" fillId="0" borderId="12" xfId="50" applyFont="1" applyBorder="1" applyProtection="1"/>
    <xf numFmtId="0" fontId="0" fillId="0" borderId="0" xfId="0" applyAlignment="1">
      <alignment horizontal="left" indent="1"/>
    </xf>
    <xf numFmtId="0" fontId="0" fillId="0" borderId="14" xfId="47" applyNumberFormat="1" applyFont="1" applyFill="1" applyBorder="1" applyAlignment="1">
      <alignment horizontal="left"/>
    </xf>
    <xf numFmtId="167" fontId="21" fillId="0" borderId="14" xfId="14" applyNumberFormat="1" applyFont="1" applyFill="1" applyBorder="1"/>
    <xf numFmtId="167" fontId="21" fillId="0" borderId="14" xfId="14" applyNumberFormat="1" applyFont="1" applyFill="1"/>
    <xf numFmtId="0" fontId="1" fillId="0" borderId="14" xfId="14" applyFill="1" applyAlignment="1">
      <alignment horizontal="left" indent="1"/>
    </xf>
    <xf numFmtId="166" fontId="1" fillId="0" borderId="14" xfId="14" applyNumberFormat="1" applyFill="1"/>
    <xf numFmtId="0" fontId="1" fillId="0" borderId="14" xfId="14" applyFill="1"/>
    <xf numFmtId="167" fontId="1" fillId="0" borderId="14" xfId="14" applyNumberFormat="1" applyFill="1"/>
    <xf numFmtId="168" fontId="1" fillId="0" borderId="14" xfId="46" applyFont="1" applyFill="1" applyBorder="1" applyAlignment="1" applyProtection="1">
      <alignment horizontal="left"/>
    </xf>
    <xf numFmtId="17" fontId="0" fillId="0" borderId="0" xfId="0" applyNumberFormat="1"/>
    <xf numFmtId="1" fontId="0" fillId="0" borderId="0" xfId="54" applyNumberFormat="1" applyFont="1"/>
    <xf numFmtId="0" fontId="0" fillId="0" borderId="0" xfId="0"/>
    <xf numFmtId="0" fontId="0" fillId="0" borderId="0" xfId="0"/>
    <xf numFmtId="0" fontId="0" fillId="0" borderId="0" xfId="0"/>
    <xf numFmtId="49" fontId="27" fillId="0" borderId="0" xfId="20" applyAlignment="1">
      <alignment horizontal="left" indent="1"/>
    </xf>
    <xf numFmtId="0" fontId="0" fillId="0" borderId="0" xfId="0"/>
    <xf numFmtId="0" fontId="0" fillId="0" borderId="0" xfId="0"/>
    <xf numFmtId="0" fontId="1" fillId="0" borderId="14" xfId="14" applyFill="1"/>
    <xf numFmtId="0" fontId="20" fillId="0" borderId="14" xfId="49" applyFill="1">
      <alignment horizontal="centerContinuous" wrapText="1"/>
    </xf>
    <xf numFmtId="49" fontId="22" fillId="0" borderId="0" xfId="5"/>
    <xf numFmtId="0" fontId="20" fillId="0" borderId="14" xfId="49" applyFill="1" applyAlignment="1">
      <alignment horizontal="left" wrapText="1" indent="1"/>
    </xf>
    <xf numFmtId="0" fontId="19" fillId="0" borderId="14" xfId="56" applyFill="1" applyAlignment="1">
      <alignment horizontal="left"/>
      <protection locked="0"/>
    </xf>
    <xf numFmtId="0" fontId="19" fillId="0" borderId="14" xfId="56" applyNumberFormat="1" applyFill="1">
      <protection locked="0"/>
    </xf>
    <xf numFmtId="0" fontId="19" fillId="0" borderId="14" xfId="56" applyFill="1">
      <protection locked="0"/>
    </xf>
    <xf numFmtId="0" fontId="19" fillId="0" borderId="14" xfId="56" quotePrefix="1" applyFill="1">
      <protection locked="0"/>
    </xf>
    <xf numFmtId="0" fontId="0" fillId="0" borderId="0" xfId="0"/>
    <xf numFmtId="0" fontId="28" fillId="0" borderId="0" xfId="0" applyFont="1" applyAlignment="1">
      <alignment horizontal="center"/>
    </xf>
    <xf numFmtId="0" fontId="19" fillId="0" borderId="0" xfId="13" applyFill="1" applyBorder="1" applyAlignment="1">
      <alignment vertical="top" wrapText="1"/>
      <protection locked="0"/>
    </xf>
    <xf numFmtId="0" fontId="19" fillId="0" borderId="0" xfId="13" applyFill="1" applyBorder="1" applyAlignment="1">
      <alignment wrapText="1"/>
      <protection locked="0"/>
    </xf>
  </cellXfs>
  <cellStyles count="91">
    <cellStyle name="=C:\WINNT\SYSTEM32\COMMAND.COM" xfId="54"/>
    <cellStyle name="20% - Accent1" xfId="23" builtinId="30" hidden="1"/>
    <cellStyle name="20% - Accent1" xfId="68" builtinId="30" hidden="1" customBuiltin="1"/>
    <cellStyle name="20% - Accent2" xfId="27" builtinId="34" hidden="1"/>
    <cellStyle name="20% - Accent2" xfId="72" builtinId="34" hidden="1" customBuiltin="1"/>
    <cellStyle name="20% - Accent3" xfId="31" builtinId="38" hidden="1"/>
    <cellStyle name="20% - Accent3" xfId="76" builtinId="38" hidden="1" customBuiltin="1"/>
    <cellStyle name="20% - Accent4" xfId="35" builtinId="42" hidden="1"/>
    <cellStyle name="20% - Accent4" xfId="80" builtinId="42" hidden="1" customBuiltin="1"/>
    <cellStyle name="20% - Accent5" xfId="39" builtinId="46" hidden="1"/>
    <cellStyle name="20% - Accent5" xfId="84" builtinId="46" hidden="1" customBuiltin="1"/>
    <cellStyle name="20% - Accent6" xfId="43" builtinId="50" hidden="1"/>
    <cellStyle name="20% - Accent6" xfId="88" builtinId="50" hidden="1" customBuiltin="1"/>
    <cellStyle name="40% - Accent1" xfId="24" builtinId="31" hidden="1"/>
    <cellStyle name="40% - Accent1" xfId="69" builtinId="31" hidden="1" customBuiltin="1"/>
    <cellStyle name="40% - Accent2" xfId="28" builtinId="35" hidden="1"/>
    <cellStyle name="40% - Accent2" xfId="73" builtinId="35" hidden="1" customBuiltin="1"/>
    <cellStyle name="40% - Accent3" xfId="32" builtinId="39" hidden="1"/>
    <cellStyle name="40% - Accent3" xfId="77" builtinId="39" hidden="1" customBuiltin="1"/>
    <cellStyle name="40% - Accent4" xfId="36" builtinId="43" hidden="1"/>
    <cellStyle name="40% - Accent4" xfId="81" builtinId="43" hidden="1" customBuiltin="1"/>
    <cellStyle name="40% - Accent5" xfId="40" builtinId="47" hidden="1"/>
    <cellStyle name="40% - Accent5" xfId="85" builtinId="47" hidden="1" customBuiltin="1"/>
    <cellStyle name="40% - Accent6" xfId="44" builtinId="51" hidden="1"/>
    <cellStyle name="40% - Accent6" xfId="89" builtinId="51" hidden="1" customBuiltin="1"/>
    <cellStyle name="60% - Accent1" xfId="25" builtinId="32" hidden="1"/>
    <cellStyle name="60% - Accent1" xfId="70" builtinId="32" hidden="1" customBuiltin="1"/>
    <cellStyle name="60% - Accent2" xfId="29" builtinId="36" hidden="1"/>
    <cellStyle name="60% - Accent2" xfId="74" builtinId="36" hidden="1" customBuiltin="1"/>
    <cellStyle name="60% - Accent3" xfId="33" builtinId="40" hidden="1"/>
    <cellStyle name="60% - Accent3" xfId="78" builtinId="40" hidden="1" customBuiltin="1"/>
    <cellStyle name="60% - Accent4" xfId="37" builtinId="44" hidden="1"/>
    <cellStyle name="60% - Accent4" xfId="82" builtinId="44" hidden="1" customBuiltin="1"/>
    <cellStyle name="60% - Accent5" xfId="41" builtinId="48" hidden="1"/>
    <cellStyle name="60% - Accent5" xfId="86" builtinId="48" hidden="1" customBuiltin="1"/>
    <cellStyle name="60% - Accent6" xfId="45" builtinId="52" hidden="1"/>
    <cellStyle name="60% - Accent6" xfId="90" builtinId="52" hidden="1" customBuiltin="1"/>
    <cellStyle name="Accent1" xfId="22" builtinId="29" hidden="1"/>
    <cellStyle name="Accent1" xfId="67" builtinId="29" hidden="1" customBuiltin="1"/>
    <cellStyle name="Accent2" xfId="26" builtinId="33" hidden="1"/>
    <cellStyle name="Accent2" xfId="71" builtinId="33" hidden="1" customBuiltin="1"/>
    <cellStyle name="Accent3" xfId="30" builtinId="37" hidden="1"/>
    <cellStyle name="Accent3" xfId="75" builtinId="37" hidden="1" customBuiltin="1"/>
    <cellStyle name="Accent4" xfId="34" builtinId="41" hidden="1"/>
    <cellStyle name="Accent4" xfId="79" builtinId="41" hidden="1" customBuiltin="1"/>
    <cellStyle name="Accent5" xfId="38" builtinId="45" hidden="1"/>
    <cellStyle name="Accent5" xfId="83" builtinId="45" hidden="1" customBuiltin="1"/>
    <cellStyle name="Accent6" xfId="42" builtinId="49" hidden="1"/>
    <cellStyle name="Accent6" xfId="87" builtinId="49" hidden="1" customBuiltin="1"/>
    <cellStyle name="Bad" xfId="11" builtinId="27" hidden="1"/>
    <cellStyle name="Bad" xfId="59" builtinId="27" hidden="1" customBuiltin="1"/>
    <cellStyle name="Calculation" xfId="15" builtinId="22" hidden="1"/>
    <cellStyle name="Calculation" xfId="61" builtinId="22" hidden="1" customBuiltin="1"/>
    <cellStyle name="Check Cell" xfId="17" builtinId="23" hidden="1"/>
    <cellStyle name="Check Cell" xfId="63" builtinId="23" hidden="1" customBuiltin="1"/>
    <cellStyle name="Comma" xfId="1" builtinId="3" hidden="1"/>
    <cellStyle name="Comma [0]" xfId="2" builtinId="6" customBuiltin="1"/>
    <cellStyle name="Comma [2]" xfId="50"/>
    <cellStyle name="Currency" xfId="3" builtinId="4" hidden="1"/>
    <cellStyle name="Currency [0]" xfId="4" builtinId="7" hidden="1"/>
    <cellStyle name="Explanatory Text" xfId="20" builtinId="53" customBuiltin="1"/>
    <cellStyle name="Good" xfId="10" builtinId="26" hidden="1"/>
    <cellStyle name="Good" xfId="58" builtinId="26" hidden="1" customBuiltin="1"/>
    <cellStyle name="Heading 1" xfId="6" builtinId="16" customBuiltin="1"/>
    <cellStyle name="Heading 2" xfId="7" builtinId="17" customBuiltin="1"/>
    <cellStyle name="Heading 3" xfId="8" builtinId="18" hidden="1" customBuiltin="1"/>
    <cellStyle name="Heading 4" xfId="9" builtinId="19" hidden="1"/>
    <cellStyle name="Heading 4" xfId="57" builtinId="19" hidden="1" customBuiltin="1"/>
    <cellStyle name="Hyperlink" xfId="52" builtinId="8" customBuiltin="1"/>
    <cellStyle name="Input" xfId="13" builtinId="20" customBuiltin="1"/>
    <cellStyle name="Input 3" xfId="56"/>
    <cellStyle name="Label" xfId="49"/>
    <cellStyle name="Linked Cell" xfId="16" builtinId="24" hidden="1"/>
    <cellStyle name="Linked Cell" xfId="62" builtinId="24" hidden="1" customBuiltin="1"/>
    <cellStyle name="Neutral" xfId="12" builtinId="28" hidden="1"/>
    <cellStyle name="Neutral" xfId="60" builtinId="28" hidden="1" customBuiltin="1"/>
    <cellStyle name="Normal" xfId="0" builtinId="0" customBuiltin="1"/>
    <cellStyle name="Note" xfId="19" builtinId="10" hidden="1"/>
    <cellStyle name="Note" xfId="65" builtinId="10" hidden="1" customBuiltin="1"/>
    <cellStyle name="Output" xfId="14" builtinId="21" customBuiltin="1"/>
    <cellStyle name="Percent" xfId="53" builtinId="5" hidden="1" customBuiltin="1"/>
    <cellStyle name="Percent [2]" xfId="48"/>
    <cellStyle name="Rt border" xfId="47"/>
    <cellStyle name="Text" xfId="51"/>
    <cellStyle name="Text 2" xfId="55"/>
    <cellStyle name="Title" xfId="5" builtinId="15" customBuiltin="1"/>
    <cellStyle name="Total" xfId="21" builtinId="25" hidden="1"/>
    <cellStyle name="Total" xfId="66" builtinId="25" hidden="1" customBuiltin="1"/>
    <cellStyle name="Warning Text" xfId="18" builtinId="11" hidden="1"/>
    <cellStyle name="Warning Text" xfId="64" builtinId="11" hidden="1" customBuiltin="1"/>
    <cellStyle name="Year"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142875</xdr:rowOff>
    </xdr:from>
    <xdr:ext cx="2314575" cy="704850"/>
    <xdr:pic>
      <xdr:nvPicPr>
        <xdr:cNvPr id="5" name="Picture 5"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42875"/>
          <a:ext cx="2314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1</xdr:row>
      <xdr:rowOff>2200275</xdr:rowOff>
    </xdr:from>
    <xdr:to>
      <xdr:col>4</xdr:col>
      <xdr:colOff>0</xdr:colOff>
      <xdr:row>14</xdr:row>
      <xdr:rowOff>99060</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90775"/>
          <a:ext cx="8982075" cy="3308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18"/>
  <sheetViews>
    <sheetView showGridLines="0" tabSelected="1" view="pageBreakPreview" zoomScaleNormal="100" zoomScaleSheetLayoutView="100" workbookViewId="0"/>
  </sheetViews>
  <sheetFormatPr defaultColWidth="9.140625" defaultRowHeight="15" x14ac:dyDescent="0.25"/>
  <cols>
    <col min="1" max="1" width="26.5703125" style="7" customWidth="1"/>
    <col min="2" max="2" width="43.140625" style="7" customWidth="1"/>
    <col min="3" max="3" width="32.7109375" style="7" customWidth="1"/>
    <col min="4" max="4" width="32.28515625" style="7" customWidth="1"/>
    <col min="5" max="16384" width="9.140625" style="7"/>
  </cols>
  <sheetData>
    <row r="1" spans="1:4" ht="15" customHeight="1" x14ac:dyDescent="0.3">
      <c r="A1" s="21"/>
      <c r="B1" s="20"/>
      <c r="C1" s="20"/>
      <c r="D1" s="19"/>
    </row>
    <row r="2" spans="1:4" ht="189" customHeight="1" x14ac:dyDescent="0.3">
      <c r="A2" s="16"/>
      <c r="B2" s="18"/>
      <c r="C2" s="18"/>
      <c r="D2" s="14"/>
    </row>
    <row r="3" spans="1:4" ht="22.5" customHeight="1" x14ac:dyDescent="0.4">
      <c r="A3" s="25" t="s">
        <v>12</v>
      </c>
      <c r="B3" s="12"/>
      <c r="C3" s="12"/>
      <c r="D3" s="11"/>
    </row>
    <row r="4" spans="1:4" ht="22.5" customHeight="1" x14ac:dyDescent="0.3">
      <c r="A4" s="25" t="s">
        <v>308</v>
      </c>
      <c r="B4" s="12"/>
      <c r="C4" s="12"/>
      <c r="D4" s="11"/>
    </row>
    <row r="5" spans="1:4" ht="22.5" customHeight="1" x14ac:dyDescent="0.4">
      <c r="A5" s="25" t="s">
        <v>398</v>
      </c>
      <c r="B5" s="12"/>
      <c r="C5" s="12"/>
      <c r="D5" s="11"/>
    </row>
    <row r="6" spans="1:4" ht="22.5" customHeight="1" x14ac:dyDescent="0.3">
      <c r="A6" s="25" t="s">
        <v>309</v>
      </c>
      <c r="B6" s="12"/>
      <c r="C6" s="12"/>
      <c r="D6" s="11"/>
    </row>
    <row r="7" spans="1:4" ht="42" customHeight="1" x14ac:dyDescent="0.3">
      <c r="A7" s="16"/>
      <c r="B7" s="18"/>
      <c r="C7" s="18"/>
      <c r="D7" s="14"/>
    </row>
    <row r="8" spans="1:4" ht="15" customHeight="1" x14ac:dyDescent="0.25">
      <c r="A8" s="16"/>
      <c r="B8" s="15"/>
      <c r="C8" s="15"/>
      <c r="D8" s="17"/>
    </row>
    <row r="9" spans="1:4" ht="15" customHeight="1" x14ac:dyDescent="0.25">
      <c r="A9" s="16"/>
      <c r="B9" s="15"/>
      <c r="C9" s="15"/>
      <c r="D9" s="14"/>
    </row>
    <row r="10" spans="1:4" ht="15" customHeight="1" x14ac:dyDescent="0.25">
      <c r="A10" s="16"/>
      <c r="B10" s="15"/>
      <c r="C10" s="15"/>
      <c r="D10" s="14"/>
    </row>
    <row r="11" spans="1:4" ht="15" customHeight="1" x14ac:dyDescent="0.25">
      <c r="A11" s="16"/>
      <c r="B11" s="15"/>
      <c r="C11" s="15"/>
      <c r="D11" s="14"/>
    </row>
    <row r="12" spans="1:4" ht="15" customHeight="1" x14ac:dyDescent="0.25">
      <c r="A12" s="16"/>
      <c r="B12" s="15"/>
      <c r="C12" s="15"/>
      <c r="D12" s="17"/>
    </row>
    <row r="13" spans="1:4" ht="15" customHeight="1" x14ac:dyDescent="0.25">
      <c r="A13" s="16"/>
      <c r="B13" s="15"/>
      <c r="C13" s="15"/>
      <c r="D13" s="17"/>
    </row>
    <row r="14" spans="1:4" ht="15" customHeight="1" x14ac:dyDescent="0.25">
      <c r="A14" s="16"/>
      <c r="B14" s="15"/>
      <c r="C14" s="15"/>
      <c r="D14" s="14"/>
    </row>
    <row r="15" spans="1:4" ht="15" customHeight="1" x14ac:dyDescent="0.25">
      <c r="A15" s="16"/>
      <c r="B15" s="15"/>
      <c r="C15" s="15"/>
      <c r="D15" s="14"/>
    </row>
    <row r="16" spans="1:4" ht="15" customHeight="1" x14ac:dyDescent="0.25">
      <c r="A16" s="16"/>
      <c r="B16" s="15"/>
      <c r="C16" s="15"/>
      <c r="D16" s="14"/>
    </row>
    <row r="17" spans="1:4" ht="15" customHeight="1" x14ac:dyDescent="0.25">
      <c r="A17" s="13" t="s">
        <v>399</v>
      </c>
      <c r="B17" s="12"/>
      <c r="C17" s="12"/>
      <c r="D17" s="11"/>
    </row>
    <row r="18" spans="1:4" ht="15" customHeight="1" x14ac:dyDescent="0.25">
      <c r="A18" s="10"/>
      <c r="B18" s="9"/>
      <c r="C18" s="9"/>
      <c r="D18" s="8"/>
    </row>
  </sheetData>
  <sheetProtection formatColumns="0" formatRows="0"/>
  <pageMargins left="0.70866141732283472" right="0.70866141732283472" top="0.74803149606299213" bottom="0.74803149606299213" header="0.31496062992125984" footer="0.31496062992125984"/>
  <pageSetup paperSize="9" scale="97" orientation="landscape" r:id="rId1"/>
  <headerFoot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7"/>
  <sheetViews>
    <sheetView showGridLines="0" view="pageBreakPreview" zoomScaleNormal="100" zoomScaleSheetLayoutView="100" workbookViewId="0"/>
  </sheetViews>
  <sheetFormatPr defaultColWidth="9.140625" defaultRowHeight="15" x14ac:dyDescent="0.25"/>
  <cols>
    <col min="1" max="1" width="2.7109375" style="7" customWidth="1"/>
    <col min="2" max="2" width="23.28515625" style="7" customWidth="1"/>
    <col min="3" max="3" width="100.7109375" style="7" customWidth="1"/>
    <col min="4" max="5" width="14.7109375" style="7" customWidth="1"/>
    <col min="6" max="6" width="2.7109375" style="7" customWidth="1"/>
    <col min="7" max="16384" width="9.140625" style="7"/>
  </cols>
  <sheetData>
    <row r="1" spans="1:6" ht="25.9" x14ac:dyDescent="0.5">
      <c r="A1" s="33" t="s">
        <v>0</v>
      </c>
      <c r="B1" s="15"/>
      <c r="C1" s="15"/>
      <c r="D1" s="15"/>
      <c r="E1" s="15"/>
      <c r="F1" s="15"/>
    </row>
    <row r="2" spans="1:6" ht="14.45" x14ac:dyDescent="0.3">
      <c r="A2" s="15"/>
      <c r="B2" s="15"/>
      <c r="C2" s="15"/>
      <c r="D2" s="15"/>
      <c r="E2" s="15"/>
      <c r="F2" s="15"/>
    </row>
    <row r="3" spans="1:6" ht="23.45" x14ac:dyDescent="0.45">
      <c r="A3" s="15"/>
      <c r="B3" s="31" t="s">
        <v>8</v>
      </c>
      <c r="C3" s="15"/>
      <c r="D3" s="15"/>
      <c r="E3" s="15"/>
      <c r="F3" s="15"/>
    </row>
    <row r="4" spans="1:6" x14ac:dyDescent="0.25">
      <c r="A4" s="15"/>
      <c r="B4" s="75" t="s">
        <v>400</v>
      </c>
      <c r="C4" s="76"/>
      <c r="D4" s="76"/>
      <c r="E4" s="76"/>
      <c r="F4" s="15"/>
    </row>
    <row r="5" spans="1:6" s="73" customFormat="1" x14ac:dyDescent="0.25">
      <c r="A5" s="15"/>
      <c r="B5" s="75"/>
      <c r="C5" s="76"/>
      <c r="D5" s="76"/>
      <c r="E5" s="76"/>
      <c r="F5" s="15"/>
    </row>
    <row r="6" spans="1:6" x14ac:dyDescent="0.25">
      <c r="A6" s="15"/>
      <c r="B6" s="76"/>
      <c r="C6" s="76"/>
      <c r="D6" s="76"/>
      <c r="E6" s="76"/>
      <c r="F6" s="15"/>
    </row>
    <row r="7" spans="1:6" x14ac:dyDescent="0.25">
      <c r="A7" s="15"/>
      <c r="B7" s="32"/>
      <c r="C7" s="32"/>
      <c r="D7" s="15"/>
      <c r="E7" s="15"/>
      <c r="F7" s="15"/>
    </row>
  </sheetData>
  <sheetProtection formatColumns="0" formatRows="0"/>
  <mergeCells count="1">
    <mergeCell ref="B4:E6"/>
  </mergeCells>
  <pageMargins left="0.70866141732283472" right="0.70866141732283472" top="0.74803149606299213" bottom="0.74803149606299213" header="0.31496062992125984" footer="0.31496062992125984"/>
  <pageSetup paperSize="9" scale="54" orientation="portrait" r:id="rId1"/>
  <headerFoot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15"/>
  <sheetViews>
    <sheetView showGridLines="0" view="pageBreakPreview" zoomScaleNormal="100" zoomScaleSheetLayoutView="100" workbookViewId="0"/>
  </sheetViews>
  <sheetFormatPr defaultColWidth="9.140625" defaultRowHeight="15" x14ac:dyDescent="0.25"/>
  <cols>
    <col min="1" max="1" width="9.140625" style="7"/>
    <col min="2" max="2" width="19.85546875" style="7" customWidth="1"/>
    <col min="3" max="3" width="95.28515625" style="7" customWidth="1"/>
    <col min="4" max="16384" width="9.140625" style="7"/>
  </cols>
  <sheetData>
    <row r="1" spans="1:4" ht="26.25" x14ac:dyDescent="0.4">
      <c r="A1" s="33" t="s">
        <v>1</v>
      </c>
      <c r="B1" s="15"/>
      <c r="C1" s="15"/>
      <c r="D1" s="15"/>
    </row>
    <row r="2" spans="1:4" x14ac:dyDescent="0.25">
      <c r="A2" s="15"/>
      <c r="B2" s="15"/>
      <c r="C2" s="15"/>
      <c r="D2" s="15"/>
    </row>
    <row r="3" spans="1:4" ht="15.75" thickBot="1" x14ac:dyDescent="0.3">
      <c r="A3" s="15"/>
      <c r="B3" s="15"/>
      <c r="C3" s="15"/>
      <c r="D3" s="15"/>
    </row>
    <row r="4" spans="1:4" ht="15.75" x14ac:dyDescent="0.25">
      <c r="A4" s="15"/>
      <c r="B4" s="23" t="s">
        <v>2</v>
      </c>
      <c r="C4" s="24" t="s">
        <v>3</v>
      </c>
      <c r="D4" s="15"/>
    </row>
    <row r="5" spans="1:4" x14ac:dyDescent="0.25">
      <c r="A5" s="15"/>
      <c r="B5" s="27" t="s">
        <v>263</v>
      </c>
      <c r="C5" s="28" t="s">
        <v>262</v>
      </c>
      <c r="D5" s="15"/>
    </row>
    <row r="6" spans="1:4" x14ac:dyDescent="0.25">
      <c r="A6" s="15"/>
      <c r="B6" s="29" t="s">
        <v>397</v>
      </c>
      <c r="C6" s="30" t="s">
        <v>394</v>
      </c>
      <c r="D6" s="15"/>
    </row>
    <row r="7" spans="1:4" x14ac:dyDescent="0.25">
      <c r="A7" s="15"/>
      <c r="B7" s="27" t="s">
        <v>264</v>
      </c>
      <c r="C7" s="28" t="s">
        <v>260</v>
      </c>
      <c r="D7" s="15"/>
    </row>
    <row r="8" spans="1:4" x14ac:dyDescent="0.25">
      <c r="A8" s="15"/>
      <c r="B8" s="35"/>
      <c r="C8" s="36" t="s">
        <v>259</v>
      </c>
      <c r="D8" s="15"/>
    </row>
    <row r="9" spans="1:4" x14ac:dyDescent="0.25">
      <c r="A9" s="15"/>
      <c r="B9" s="35"/>
      <c r="C9" s="36" t="s">
        <v>9</v>
      </c>
      <c r="D9" s="15"/>
    </row>
    <row r="10" spans="1:4" x14ac:dyDescent="0.25">
      <c r="A10" s="15"/>
      <c r="B10" s="35"/>
      <c r="C10" s="36" t="s">
        <v>10</v>
      </c>
      <c r="D10" s="15"/>
    </row>
    <row r="11" spans="1:4" x14ac:dyDescent="0.25">
      <c r="A11" s="15"/>
      <c r="B11" s="29" t="s">
        <v>11</v>
      </c>
      <c r="C11" s="30" t="s">
        <v>10</v>
      </c>
      <c r="D11" s="15"/>
    </row>
    <row r="12" spans="1:4" ht="15.75" thickBot="1" x14ac:dyDescent="0.3">
      <c r="A12" s="15"/>
      <c r="B12" s="1"/>
      <c r="C12" s="3" t="s">
        <v>257</v>
      </c>
      <c r="D12" s="15"/>
    </row>
    <row r="13" spans="1:4" x14ac:dyDescent="0.25">
      <c r="A13" s="15"/>
      <c r="B13" s="15"/>
      <c r="C13" s="15"/>
      <c r="D13" s="15"/>
    </row>
    <row r="14" spans="1:4" x14ac:dyDescent="0.25">
      <c r="A14" s="15"/>
      <c r="B14" s="15"/>
      <c r="C14" s="15"/>
      <c r="D14" s="15"/>
    </row>
    <row r="15" spans="1:4" x14ac:dyDescent="0.25">
      <c r="A15" s="15"/>
      <c r="B15" s="15"/>
      <c r="C15" s="15"/>
      <c r="D15" s="15"/>
    </row>
  </sheetData>
  <sheetProtection formatColumns="0" formatRows="0"/>
  <hyperlinks>
    <hyperlink ref="C5" location="'Input1 - GDP data'!$A$1" tooltip="Section title. Click once to follow" display="Inputs 1 - GDP data"/>
    <hyperlink ref="C6" location="'Input 2 - GXP data'!$A$1" tooltip="Section title. Click once to follow" display="Input 2 - GXP Offtake in kWh"/>
    <hyperlink ref="C7" location="'GDP Growth'!$A$1" tooltip="Section title. Click once to follow" display="GDP growth calculations"/>
    <hyperlink ref="C8" location="'GDP Growth'!$A$2" tooltip="Section subtitle. Click once to follow" display="Inputs"/>
    <hyperlink ref="C9" location="'GDP Growth'!$A$70" tooltip="Section subtitle. Click once to follow" display="Calculations"/>
    <hyperlink ref="C10" location="'GDP Growth'!$A$286" tooltip="Section subtitle. Click once to follow" display="Outputs"/>
    <hyperlink ref="C11" location="'Output'!$A$1" tooltip="Section title. Click once to follow" display="Outputs"/>
    <hyperlink ref="C12" location="'Output'!$A$4" tooltip="Section subtitle. Click once to follow" display="Change in Real GDP"/>
  </hyperlinks>
  <pageMargins left="0.70866141732283472" right="0.70866141732283472" top="0.74803149606299213" bottom="0.74803149606299213" header="0.31496062992125984" footer="0.31496062992125984"/>
  <pageSetup paperSize="9" scale="65" orientation="portrait" r:id="rId1"/>
  <headerFoot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P72"/>
  <sheetViews>
    <sheetView showGridLines="0" view="pageBreakPreview" zoomScaleNormal="100" zoomScaleSheetLayoutView="100" workbookViewId="0"/>
  </sheetViews>
  <sheetFormatPr defaultRowHeight="15" x14ac:dyDescent="0.25"/>
  <cols>
    <col min="1" max="1" width="28.5703125" customWidth="1"/>
    <col min="2" max="14" width="11.140625" customWidth="1"/>
    <col min="15" max="16" width="11.140625" style="59" customWidth="1"/>
    <col min="17" max="17" width="2.7109375" customWidth="1"/>
  </cols>
  <sheetData>
    <row r="1" spans="1:16" ht="26.25" x14ac:dyDescent="0.4">
      <c r="A1" s="22" t="s">
        <v>262</v>
      </c>
    </row>
    <row r="2" spans="1:16" x14ac:dyDescent="0.25">
      <c r="A2" s="26" t="s">
        <v>406</v>
      </c>
    </row>
    <row r="3" spans="1:16" x14ac:dyDescent="0.25">
      <c r="A3" s="26" t="s">
        <v>404</v>
      </c>
      <c r="B3" s="58"/>
      <c r="C3" s="58"/>
      <c r="D3" s="58"/>
      <c r="E3" s="58"/>
      <c r="F3" s="58"/>
      <c r="G3" s="58"/>
      <c r="H3" s="58"/>
      <c r="I3" s="58"/>
      <c r="J3" s="58"/>
      <c r="K3" s="58"/>
      <c r="L3" s="58"/>
      <c r="M3" s="58"/>
      <c r="N3" s="58"/>
      <c r="O3" s="58"/>
      <c r="P3" s="58"/>
    </row>
    <row r="4" spans="1:16" x14ac:dyDescent="0.25">
      <c r="A4" s="57"/>
      <c r="B4" s="58"/>
      <c r="C4" s="58"/>
      <c r="D4" s="58"/>
      <c r="E4" s="58"/>
      <c r="F4" s="58"/>
      <c r="G4" s="58"/>
      <c r="H4" s="58"/>
      <c r="I4" s="58"/>
      <c r="J4" s="58"/>
      <c r="K4" s="58"/>
      <c r="L4" s="58"/>
      <c r="M4" s="58"/>
      <c r="N4" s="58"/>
      <c r="O4" s="58"/>
      <c r="P4" s="58"/>
    </row>
    <row r="5" spans="1:16" s="59" customFormat="1" x14ac:dyDescent="0.25">
      <c r="A5" s="68" t="s">
        <v>311</v>
      </c>
      <c r="B5" s="37">
        <v>2006</v>
      </c>
      <c r="C5" s="37">
        <v>2007</v>
      </c>
      <c r="D5" s="37">
        <v>2008</v>
      </c>
      <c r="E5" s="37">
        <v>2009</v>
      </c>
      <c r="F5" s="37">
        <v>2010</v>
      </c>
      <c r="G5" s="37">
        <v>2011</v>
      </c>
      <c r="H5" s="37">
        <v>2012</v>
      </c>
      <c r="I5" s="37">
        <v>2013</v>
      </c>
      <c r="J5" s="37">
        <v>2014</v>
      </c>
      <c r="K5" s="37">
        <v>2015</v>
      </c>
      <c r="L5" s="37">
        <v>2016</v>
      </c>
      <c r="M5" s="37">
        <v>2017</v>
      </c>
      <c r="N5" s="37">
        <v>2018</v>
      </c>
      <c r="O5" s="37">
        <v>2019</v>
      </c>
      <c r="P5" s="37">
        <v>2020</v>
      </c>
    </row>
    <row r="6" spans="1:16" s="60" customFormat="1" x14ac:dyDescent="0.25">
      <c r="A6" s="56" t="s">
        <v>217</v>
      </c>
      <c r="B6" s="5"/>
      <c r="C6" s="5"/>
      <c r="D6" s="5"/>
      <c r="E6" s="5"/>
      <c r="F6" s="5"/>
      <c r="G6" s="5"/>
      <c r="H6" s="5"/>
      <c r="I6" s="5"/>
      <c r="J6" s="5"/>
      <c r="K6" s="5"/>
      <c r="L6" s="5"/>
      <c r="M6" s="5"/>
      <c r="N6" s="5"/>
      <c r="O6" s="5"/>
      <c r="P6" s="5"/>
    </row>
    <row r="7" spans="1:16" s="60" customFormat="1" x14ac:dyDescent="0.25">
      <c r="A7" s="56" t="s">
        <v>185</v>
      </c>
      <c r="B7" s="5"/>
      <c r="C7" s="5"/>
      <c r="D7" s="5"/>
      <c r="E7" s="5"/>
      <c r="F7" s="5"/>
      <c r="G7" s="5"/>
      <c r="H7" s="5"/>
      <c r="I7" s="5"/>
      <c r="J7" s="5"/>
      <c r="K7" s="5"/>
      <c r="L7" s="5"/>
      <c r="M7" s="5"/>
      <c r="N7" s="5"/>
      <c r="O7" s="5"/>
      <c r="P7" s="5"/>
    </row>
    <row r="8" spans="1:16" s="60" customFormat="1" x14ac:dyDescent="0.25">
      <c r="A8" s="56" t="s">
        <v>193</v>
      </c>
      <c r="B8" s="5"/>
      <c r="C8" s="5"/>
      <c r="D8" s="5"/>
      <c r="E8" s="5"/>
      <c r="F8" s="5"/>
      <c r="G8" s="5"/>
      <c r="H8" s="5"/>
      <c r="I8" s="5"/>
      <c r="J8" s="5"/>
      <c r="K8" s="5"/>
      <c r="L8" s="5"/>
      <c r="M8" s="5"/>
      <c r="N8" s="5"/>
      <c r="O8" s="5"/>
      <c r="P8" s="5"/>
    </row>
    <row r="9" spans="1:16" s="60" customFormat="1" x14ac:dyDescent="0.25">
      <c r="A9" s="56" t="s">
        <v>218</v>
      </c>
      <c r="B9" s="5"/>
      <c r="C9" s="5"/>
      <c r="D9" s="5"/>
      <c r="E9" s="5"/>
      <c r="F9" s="5"/>
      <c r="G9" s="5"/>
      <c r="H9" s="5"/>
      <c r="I9" s="5"/>
      <c r="J9" s="5"/>
      <c r="K9" s="5"/>
      <c r="L9" s="5"/>
      <c r="M9" s="5"/>
      <c r="N9" s="5"/>
      <c r="O9" s="5"/>
      <c r="P9" s="5"/>
    </row>
    <row r="10" spans="1:16" s="60" customFormat="1" x14ac:dyDescent="0.25">
      <c r="A10" s="56" t="s">
        <v>241</v>
      </c>
      <c r="B10" s="5"/>
      <c r="C10" s="5"/>
      <c r="D10" s="5"/>
      <c r="E10" s="5"/>
      <c r="F10" s="5"/>
      <c r="G10" s="5"/>
      <c r="H10" s="5"/>
      <c r="I10" s="5"/>
      <c r="J10" s="5"/>
      <c r="K10" s="5"/>
      <c r="L10" s="5"/>
      <c r="M10" s="5"/>
      <c r="N10" s="5"/>
      <c r="O10" s="5"/>
      <c r="P10" s="5"/>
    </row>
    <row r="11" spans="1:16" s="60" customFormat="1" x14ac:dyDescent="0.25">
      <c r="A11" s="56" t="s">
        <v>204</v>
      </c>
      <c r="B11" s="5"/>
      <c r="C11" s="5"/>
      <c r="D11" s="5"/>
      <c r="E11" s="5"/>
      <c r="F11" s="5"/>
      <c r="G11" s="5"/>
      <c r="H11" s="5"/>
      <c r="I11" s="5"/>
      <c r="J11" s="5"/>
      <c r="K11" s="5"/>
      <c r="L11" s="5"/>
      <c r="M11" s="5"/>
      <c r="N11" s="5"/>
      <c r="O11" s="5"/>
      <c r="P11" s="5"/>
    </row>
    <row r="12" spans="1:16" s="60" customFormat="1" x14ac:dyDescent="0.25">
      <c r="A12" s="56" t="s">
        <v>239</v>
      </c>
      <c r="B12" s="5"/>
      <c r="C12" s="5"/>
      <c r="D12" s="5"/>
      <c r="E12" s="5"/>
      <c r="F12" s="5"/>
      <c r="G12" s="5"/>
      <c r="H12" s="5"/>
      <c r="I12" s="5"/>
      <c r="J12" s="5"/>
      <c r="K12" s="5"/>
      <c r="L12" s="5"/>
      <c r="M12" s="5"/>
      <c r="N12" s="5"/>
      <c r="O12" s="5"/>
      <c r="P12" s="5"/>
    </row>
    <row r="13" spans="1:16" s="60" customFormat="1" x14ac:dyDescent="0.25">
      <c r="A13" s="56" t="s">
        <v>310</v>
      </c>
      <c r="B13" s="5"/>
      <c r="C13" s="5"/>
      <c r="D13" s="5"/>
      <c r="E13" s="5"/>
      <c r="F13" s="5"/>
      <c r="G13" s="5"/>
      <c r="H13" s="5"/>
      <c r="I13" s="5"/>
      <c r="J13" s="5"/>
      <c r="K13" s="5"/>
      <c r="L13" s="5"/>
      <c r="M13" s="5"/>
      <c r="N13" s="5"/>
      <c r="O13" s="5"/>
      <c r="P13" s="5"/>
    </row>
    <row r="14" spans="1:16" s="60" customFormat="1" x14ac:dyDescent="0.25">
      <c r="A14" s="56" t="s">
        <v>187</v>
      </c>
      <c r="B14" s="5"/>
      <c r="C14" s="5"/>
      <c r="D14" s="5"/>
      <c r="E14" s="5"/>
      <c r="F14" s="5"/>
      <c r="G14" s="5"/>
      <c r="H14" s="5"/>
      <c r="I14" s="5"/>
      <c r="J14" s="5"/>
      <c r="K14" s="5"/>
      <c r="L14" s="5"/>
      <c r="M14" s="5"/>
      <c r="N14" s="5"/>
      <c r="O14" s="5"/>
      <c r="P14" s="5"/>
    </row>
    <row r="15" spans="1:16" s="60" customFormat="1" x14ac:dyDescent="0.25">
      <c r="A15" s="56" t="s">
        <v>312</v>
      </c>
      <c r="B15" s="5"/>
      <c r="C15" s="5"/>
      <c r="D15" s="5"/>
      <c r="E15" s="5"/>
      <c r="F15" s="5"/>
      <c r="G15" s="5"/>
      <c r="H15" s="5"/>
      <c r="I15" s="5"/>
      <c r="J15" s="5"/>
      <c r="K15" s="5"/>
      <c r="L15" s="5"/>
      <c r="M15" s="5"/>
      <c r="N15" s="5"/>
      <c r="O15" s="5"/>
      <c r="P15" s="5"/>
    </row>
    <row r="16" spans="1:16" s="60" customFormat="1" x14ac:dyDescent="0.25">
      <c r="A16" s="56" t="s">
        <v>205</v>
      </c>
      <c r="B16" s="5"/>
      <c r="C16" s="5"/>
      <c r="D16" s="5"/>
      <c r="E16" s="5"/>
      <c r="F16" s="5"/>
      <c r="G16" s="5"/>
      <c r="H16" s="5"/>
      <c r="I16" s="5"/>
      <c r="J16" s="5"/>
      <c r="K16" s="5"/>
      <c r="L16" s="5"/>
      <c r="M16" s="5"/>
      <c r="N16" s="5"/>
      <c r="O16" s="5"/>
      <c r="P16" s="5"/>
    </row>
    <row r="17" spans="1:16" s="60" customFormat="1" x14ac:dyDescent="0.25">
      <c r="A17" s="56" t="s">
        <v>207</v>
      </c>
      <c r="B17" s="5"/>
      <c r="C17" s="5"/>
      <c r="D17" s="5"/>
      <c r="E17" s="5"/>
      <c r="F17" s="5"/>
      <c r="G17" s="5"/>
      <c r="H17" s="5"/>
      <c r="I17" s="5"/>
      <c r="J17" s="5"/>
      <c r="K17" s="5"/>
      <c r="L17" s="5"/>
      <c r="M17" s="5"/>
      <c r="N17" s="5"/>
      <c r="O17" s="5"/>
      <c r="P17" s="5"/>
    </row>
    <row r="18" spans="1:16" s="60" customFormat="1" x14ac:dyDescent="0.25">
      <c r="A18" s="56" t="s">
        <v>225</v>
      </c>
      <c r="B18" s="5"/>
      <c r="C18" s="5"/>
      <c r="D18" s="5"/>
      <c r="E18" s="5"/>
      <c r="F18" s="5"/>
      <c r="G18" s="5"/>
      <c r="H18" s="5"/>
      <c r="I18" s="5"/>
      <c r="J18" s="5"/>
      <c r="K18" s="5"/>
      <c r="L18" s="5"/>
      <c r="M18" s="5"/>
      <c r="N18" s="5"/>
      <c r="O18" s="5"/>
      <c r="P18" s="5"/>
    </row>
    <row r="19" spans="1:16" s="60" customFormat="1" x14ac:dyDescent="0.25">
      <c r="A19" s="56" t="s">
        <v>236</v>
      </c>
      <c r="B19" s="5"/>
      <c r="C19" s="5"/>
      <c r="D19" s="5"/>
      <c r="E19" s="5"/>
      <c r="F19" s="5"/>
      <c r="G19" s="5"/>
      <c r="H19" s="5"/>
      <c r="I19" s="5"/>
      <c r="J19" s="5"/>
      <c r="K19" s="5"/>
      <c r="L19" s="5"/>
      <c r="M19" s="5"/>
      <c r="N19" s="5"/>
      <c r="O19" s="5"/>
      <c r="P19" s="5"/>
    </row>
    <row r="20" spans="1:16" s="60" customFormat="1" x14ac:dyDescent="0.25">
      <c r="A20" s="56" t="s">
        <v>216</v>
      </c>
      <c r="B20" s="5"/>
      <c r="C20" s="5"/>
      <c r="D20" s="5"/>
      <c r="E20" s="5"/>
      <c r="F20" s="5"/>
      <c r="G20" s="5"/>
      <c r="H20" s="5"/>
      <c r="I20" s="5"/>
      <c r="J20" s="5"/>
      <c r="K20" s="5"/>
      <c r="L20" s="5"/>
      <c r="M20" s="5"/>
      <c r="N20" s="5"/>
      <c r="O20" s="5"/>
      <c r="P20" s="5"/>
    </row>
    <row r="21" spans="1:16" s="60" customFormat="1" x14ac:dyDescent="0.25">
      <c r="A21" s="56" t="s">
        <v>227</v>
      </c>
      <c r="B21" s="5"/>
      <c r="C21" s="5"/>
      <c r="D21" s="5"/>
      <c r="E21" s="5"/>
      <c r="F21" s="5"/>
      <c r="G21" s="5"/>
      <c r="H21" s="5"/>
      <c r="I21" s="5"/>
      <c r="J21" s="5"/>
      <c r="K21" s="5"/>
      <c r="L21" s="5"/>
      <c r="M21" s="5"/>
      <c r="N21" s="5"/>
      <c r="O21" s="5"/>
      <c r="P21" s="5"/>
    </row>
    <row r="22" spans="1:16" s="60" customFormat="1" x14ac:dyDescent="0.25">
      <c r="A22" s="56" t="s">
        <v>195</v>
      </c>
      <c r="B22" s="5"/>
      <c r="C22" s="5"/>
      <c r="D22" s="5"/>
      <c r="E22" s="5"/>
      <c r="F22" s="5"/>
      <c r="G22" s="5"/>
      <c r="H22" s="5"/>
      <c r="I22" s="5"/>
      <c r="J22" s="5"/>
      <c r="K22" s="5"/>
      <c r="L22" s="5"/>
      <c r="M22" s="5"/>
      <c r="N22" s="5"/>
      <c r="O22" s="5"/>
      <c r="P22" s="5"/>
    </row>
    <row r="23" spans="1:16" s="60" customFormat="1" x14ac:dyDescent="0.25">
      <c r="A23" s="56" t="s">
        <v>213</v>
      </c>
      <c r="B23" s="5"/>
      <c r="C23" s="5"/>
      <c r="D23" s="5"/>
      <c r="E23" s="5"/>
      <c r="F23" s="5"/>
      <c r="G23" s="5"/>
      <c r="H23" s="5"/>
      <c r="I23" s="5"/>
      <c r="J23" s="5"/>
      <c r="K23" s="5"/>
      <c r="L23" s="5"/>
      <c r="M23" s="5"/>
      <c r="N23" s="5"/>
      <c r="O23" s="5"/>
      <c r="P23" s="5"/>
    </row>
    <row r="24" spans="1:16" s="60" customFormat="1" x14ac:dyDescent="0.25">
      <c r="A24" s="56" t="s">
        <v>235</v>
      </c>
      <c r="B24" s="5"/>
      <c r="C24" s="5"/>
      <c r="D24" s="5"/>
      <c r="E24" s="5"/>
      <c r="F24" s="5"/>
      <c r="G24" s="5"/>
      <c r="H24" s="5"/>
      <c r="I24" s="5"/>
      <c r="J24" s="5"/>
      <c r="K24" s="5"/>
      <c r="L24" s="5"/>
      <c r="M24" s="5"/>
      <c r="N24" s="5"/>
      <c r="O24" s="5"/>
      <c r="P24" s="5"/>
    </row>
    <row r="25" spans="1:16" s="60" customFormat="1" x14ac:dyDescent="0.25">
      <c r="A25" s="56" t="s">
        <v>201</v>
      </c>
      <c r="B25" s="5"/>
      <c r="C25" s="5"/>
      <c r="D25" s="5"/>
      <c r="E25" s="5"/>
      <c r="F25" s="5"/>
      <c r="G25" s="5"/>
      <c r="H25" s="5"/>
      <c r="I25" s="5"/>
      <c r="J25" s="5"/>
      <c r="K25" s="5"/>
      <c r="L25" s="5"/>
      <c r="M25" s="5"/>
      <c r="N25" s="5"/>
      <c r="O25" s="5"/>
      <c r="P25" s="5"/>
    </row>
    <row r="26" spans="1:16" s="60" customFormat="1" x14ac:dyDescent="0.25">
      <c r="A26" s="56" t="s">
        <v>237</v>
      </c>
      <c r="B26" s="5"/>
      <c r="C26" s="5"/>
      <c r="D26" s="5"/>
      <c r="E26" s="5"/>
      <c r="F26" s="5"/>
      <c r="G26" s="5"/>
      <c r="H26" s="5"/>
      <c r="I26" s="5"/>
      <c r="J26" s="5"/>
      <c r="K26" s="5"/>
      <c r="L26" s="5"/>
      <c r="M26" s="5"/>
      <c r="N26" s="5"/>
      <c r="O26" s="5"/>
      <c r="P26" s="5"/>
    </row>
    <row r="27" spans="1:16" s="60" customFormat="1" x14ac:dyDescent="0.25">
      <c r="A27" s="56" t="s">
        <v>197</v>
      </c>
      <c r="B27" s="5"/>
      <c r="C27" s="5"/>
      <c r="D27" s="5"/>
      <c r="E27" s="5"/>
      <c r="F27" s="5"/>
      <c r="G27" s="5"/>
      <c r="H27" s="5"/>
      <c r="I27" s="5"/>
      <c r="J27" s="5"/>
      <c r="K27" s="5"/>
      <c r="L27" s="5"/>
      <c r="M27" s="5"/>
      <c r="N27" s="5"/>
      <c r="O27" s="5"/>
      <c r="P27" s="5"/>
    </row>
    <row r="28" spans="1:16" s="60" customFormat="1" x14ac:dyDescent="0.25">
      <c r="A28" s="56" t="s">
        <v>230</v>
      </c>
      <c r="B28" s="5"/>
      <c r="C28" s="5"/>
      <c r="D28" s="5"/>
      <c r="E28" s="5"/>
      <c r="F28" s="5"/>
      <c r="G28" s="5"/>
      <c r="H28" s="5"/>
      <c r="I28" s="5"/>
      <c r="J28" s="5"/>
      <c r="K28" s="5"/>
      <c r="L28" s="5"/>
      <c r="M28" s="5"/>
      <c r="N28" s="5"/>
      <c r="O28" s="5"/>
      <c r="P28" s="5"/>
    </row>
    <row r="29" spans="1:16" s="60" customFormat="1" x14ac:dyDescent="0.25">
      <c r="A29" s="56" t="s">
        <v>242</v>
      </c>
      <c r="B29" s="5"/>
      <c r="C29" s="5"/>
      <c r="D29" s="5"/>
      <c r="E29" s="5"/>
      <c r="F29" s="5"/>
      <c r="G29" s="5"/>
      <c r="H29" s="5"/>
      <c r="I29" s="5"/>
      <c r="J29" s="5"/>
      <c r="K29" s="5"/>
      <c r="L29" s="5"/>
      <c r="M29" s="5"/>
      <c r="N29" s="5"/>
      <c r="O29" s="5"/>
      <c r="P29" s="5"/>
    </row>
    <row r="30" spans="1:16" s="60" customFormat="1" x14ac:dyDescent="0.25">
      <c r="A30" s="56" t="s">
        <v>191</v>
      </c>
      <c r="B30" s="5"/>
      <c r="C30" s="5"/>
      <c r="D30" s="5"/>
      <c r="E30" s="5"/>
      <c r="F30" s="5"/>
      <c r="G30" s="5"/>
      <c r="H30" s="5"/>
      <c r="I30" s="5"/>
      <c r="J30" s="5"/>
      <c r="K30" s="5"/>
      <c r="L30" s="5"/>
      <c r="M30" s="5"/>
      <c r="N30" s="5"/>
      <c r="O30" s="5"/>
      <c r="P30" s="5"/>
    </row>
    <row r="31" spans="1:16" s="60" customFormat="1" x14ac:dyDescent="0.25">
      <c r="A31" s="56" t="s">
        <v>231</v>
      </c>
      <c r="B31" s="5"/>
      <c r="C31" s="5"/>
      <c r="D31" s="5"/>
      <c r="E31" s="5"/>
      <c r="F31" s="5"/>
      <c r="G31" s="5"/>
      <c r="H31" s="5"/>
      <c r="I31" s="5"/>
      <c r="J31" s="5"/>
      <c r="K31" s="5"/>
      <c r="L31" s="5"/>
      <c r="M31" s="5"/>
      <c r="N31" s="5"/>
      <c r="O31" s="5"/>
      <c r="P31" s="5"/>
    </row>
    <row r="32" spans="1:16" s="60" customFormat="1" x14ac:dyDescent="0.25">
      <c r="A32" s="56" t="s">
        <v>209</v>
      </c>
      <c r="B32" s="5"/>
      <c r="C32" s="5"/>
      <c r="D32" s="5"/>
      <c r="E32" s="5"/>
      <c r="F32" s="5"/>
      <c r="G32" s="5"/>
      <c r="H32" s="5"/>
      <c r="I32" s="5"/>
      <c r="J32" s="5"/>
      <c r="K32" s="5"/>
      <c r="L32" s="5"/>
      <c r="M32" s="5"/>
      <c r="N32" s="5"/>
      <c r="O32" s="5"/>
      <c r="P32" s="5"/>
    </row>
    <row r="33" spans="1:16" s="60" customFormat="1" x14ac:dyDescent="0.25">
      <c r="A33" s="56" t="s">
        <v>224</v>
      </c>
      <c r="B33" s="5"/>
      <c r="C33" s="5"/>
      <c r="D33" s="5"/>
      <c r="E33" s="5"/>
      <c r="F33" s="5"/>
      <c r="G33" s="5"/>
      <c r="H33" s="5"/>
      <c r="I33" s="5"/>
      <c r="J33" s="5"/>
      <c r="K33" s="5"/>
      <c r="L33" s="5"/>
      <c r="M33" s="5"/>
      <c r="N33" s="5"/>
      <c r="O33" s="5"/>
      <c r="P33" s="5"/>
    </row>
    <row r="34" spans="1:16" s="60" customFormat="1" x14ac:dyDescent="0.25">
      <c r="A34" s="56" t="s">
        <v>186</v>
      </c>
      <c r="B34" s="5"/>
      <c r="C34" s="5"/>
      <c r="D34" s="5"/>
      <c r="E34" s="5"/>
      <c r="F34" s="5"/>
      <c r="G34" s="5"/>
      <c r="H34" s="5"/>
      <c r="I34" s="5"/>
      <c r="J34" s="5"/>
      <c r="K34" s="5"/>
      <c r="L34" s="5"/>
      <c r="M34" s="5"/>
      <c r="N34" s="5"/>
      <c r="O34" s="5"/>
      <c r="P34" s="5"/>
    </row>
    <row r="35" spans="1:16" s="60" customFormat="1" x14ac:dyDescent="0.25">
      <c r="A35" s="56" t="s">
        <v>223</v>
      </c>
      <c r="B35" s="5"/>
      <c r="C35" s="5"/>
      <c r="D35" s="5"/>
      <c r="E35" s="5"/>
      <c r="F35" s="5"/>
      <c r="G35" s="5"/>
      <c r="H35" s="5"/>
      <c r="I35" s="5"/>
      <c r="J35" s="5"/>
      <c r="K35" s="5"/>
      <c r="L35" s="5"/>
      <c r="M35" s="5"/>
      <c r="N35" s="5"/>
      <c r="O35" s="5"/>
      <c r="P35" s="5"/>
    </row>
    <row r="36" spans="1:16" s="60" customFormat="1" x14ac:dyDescent="0.25">
      <c r="A36" s="56" t="s">
        <v>182</v>
      </c>
      <c r="B36" s="5"/>
      <c r="C36" s="5"/>
      <c r="D36" s="5"/>
      <c r="E36" s="5"/>
      <c r="F36" s="5"/>
      <c r="G36" s="5"/>
      <c r="H36" s="5"/>
      <c r="I36" s="5"/>
      <c r="J36" s="5"/>
      <c r="K36" s="5"/>
      <c r="L36" s="5"/>
      <c r="M36" s="5"/>
      <c r="N36" s="5"/>
      <c r="O36" s="5"/>
      <c r="P36" s="5"/>
    </row>
    <row r="37" spans="1:16" s="60" customFormat="1" x14ac:dyDescent="0.25">
      <c r="A37" s="56" t="s">
        <v>219</v>
      </c>
      <c r="B37" s="5"/>
      <c r="C37" s="5"/>
      <c r="D37" s="5"/>
      <c r="E37" s="5"/>
      <c r="F37" s="5"/>
      <c r="G37" s="5"/>
      <c r="H37" s="5"/>
      <c r="I37" s="5"/>
      <c r="J37" s="5"/>
      <c r="K37" s="5"/>
      <c r="L37" s="5"/>
      <c r="M37" s="5"/>
      <c r="N37" s="5"/>
      <c r="O37" s="5"/>
      <c r="P37" s="5"/>
    </row>
    <row r="38" spans="1:16" s="60" customFormat="1" x14ac:dyDescent="0.25">
      <c r="A38" s="56" t="s">
        <v>194</v>
      </c>
      <c r="B38" s="5"/>
      <c r="C38" s="5"/>
      <c r="D38" s="5"/>
      <c r="E38" s="5"/>
      <c r="F38" s="5"/>
      <c r="G38" s="5"/>
      <c r="H38" s="5"/>
      <c r="I38" s="5"/>
      <c r="J38" s="5"/>
      <c r="K38" s="5"/>
      <c r="L38" s="5"/>
      <c r="M38" s="5"/>
      <c r="N38" s="5"/>
      <c r="O38" s="5"/>
      <c r="P38" s="5"/>
    </row>
    <row r="39" spans="1:16" s="60" customFormat="1" x14ac:dyDescent="0.25">
      <c r="A39" s="56" t="s">
        <v>220</v>
      </c>
      <c r="B39" s="5"/>
      <c r="C39" s="5"/>
      <c r="D39" s="5"/>
      <c r="E39" s="5"/>
      <c r="F39" s="5"/>
      <c r="G39" s="5"/>
      <c r="H39" s="5"/>
      <c r="I39" s="5"/>
      <c r="J39" s="5"/>
      <c r="K39" s="5"/>
      <c r="L39" s="5"/>
      <c r="M39" s="5"/>
      <c r="N39" s="5"/>
      <c r="O39" s="5"/>
      <c r="P39" s="5"/>
    </row>
    <row r="40" spans="1:16" s="60" customFormat="1" x14ac:dyDescent="0.25">
      <c r="A40" s="56" t="s">
        <v>229</v>
      </c>
      <c r="B40" s="5"/>
      <c r="C40" s="5"/>
      <c r="D40" s="5"/>
      <c r="E40" s="5"/>
      <c r="F40" s="5"/>
      <c r="G40" s="5"/>
      <c r="H40" s="5"/>
      <c r="I40" s="5"/>
      <c r="J40" s="5"/>
      <c r="K40" s="5"/>
      <c r="L40" s="5"/>
      <c r="M40" s="5"/>
      <c r="N40" s="5"/>
      <c r="O40" s="5"/>
      <c r="P40" s="5"/>
    </row>
    <row r="41" spans="1:16" s="60" customFormat="1" x14ac:dyDescent="0.25">
      <c r="A41" s="56" t="s">
        <v>228</v>
      </c>
      <c r="B41" s="5"/>
      <c r="C41" s="5"/>
      <c r="D41" s="5"/>
      <c r="E41" s="5"/>
      <c r="F41" s="5"/>
      <c r="G41" s="5"/>
      <c r="H41" s="5"/>
      <c r="I41" s="5"/>
      <c r="J41" s="5"/>
      <c r="K41" s="5"/>
      <c r="L41" s="5"/>
      <c r="M41" s="5"/>
      <c r="N41" s="5"/>
      <c r="O41" s="5"/>
      <c r="P41" s="5"/>
    </row>
    <row r="42" spans="1:16" s="60" customFormat="1" x14ac:dyDescent="0.25">
      <c r="A42" s="56" t="s">
        <v>238</v>
      </c>
      <c r="B42" s="5"/>
      <c r="C42" s="5"/>
      <c r="D42" s="5"/>
      <c r="E42" s="5"/>
      <c r="F42" s="5"/>
      <c r="G42" s="5"/>
      <c r="H42" s="5"/>
      <c r="I42" s="5"/>
      <c r="J42" s="5"/>
      <c r="K42" s="5"/>
      <c r="L42" s="5"/>
      <c r="M42" s="5"/>
      <c r="N42" s="5"/>
      <c r="O42" s="5"/>
      <c r="P42" s="5"/>
    </row>
    <row r="43" spans="1:16" s="60" customFormat="1" x14ac:dyDescent="0.25">
      <c r="A43" s="56" t="s">
        <v>200</v>
      </c>
      <c r="B43" s="5"/>
      <c r="C43" s="5"/>
      <c r="D43" s="5"/>
      <c r="E43" s="5"/>
      <c r="F43" s="5"/>
      <c r="G43" s="5"/>
      <c r="H43" s="5"/>
      <c r="I43" s="5"/>
      <c r="J43" s="5"/>
      <c r="K43" s="5"/>
      <c r="L43" s="5"/>
      <c r="M43" s="5"/>
      <c r="N43" s="5"/>
      <c r="O43" s="5"/>
      <c r="P43" s="5"/>
    </row>
    <row r="44" spans="1:16" s="60" customFormat="1" x14ac:dyDescent="0.25">
      <c r="A44" s="56" t="s">
        <v>190</v>
      </c>
      <c r="B44" s="5"/>
      <c r="C44" s="5"/>
      <c r="D44" s="5"/>
      <c r="E44" s="5"/>
      <c r="F44" s="5"/>
      <c r="G44" s="5"/>
      <c r="H44" s="5"/>
      <c r="I44" s="5"/>
      <c r="J44" s="5"/>
      <c r="K44" s="5"/>
      <c r="L44" s="5"/>
      <c r="M44" s="5"/>
      <c r="N44" s="5"/>
      <c r="O44" s="5"/>
      <c r="P44" s="5"/>
    </row>
    <row r="45" spans="1:16" s="60" customFormat="1" x14ac:dyDescent="0.25">
      <c r="A45" s="56" t="s">
        <v>313</v>
      </c>
      <c r="B45" s="5"/>
      <c r="C45" s="5"/>
      <c r="D45" s="5"/>
      <c r="E45" s="5"/>
      <c r="F45" s="5"/>
      <c r="G45" s="5"/>
      <c r="H45" s="5"/>
      <c r="I45" s="5"/>
      <c r="J45" s="5"/>
      <c r="K45" s="5"/>
      <c r="L45" s="5"/>
      <c r="M45" s="5"/>
      <c r="N45" s="5"/>
      <c r="O45" s="5"/>
      <c r="P45" s="5"/>
    </row>
    <row r="46" spans="1:16" s="60" customFormat="1" x14ac:dyDescent="0.25">
      <c r="A46" s="56" t="s">
        <v>222</v>
      </c>
      <c r="B46" s="5"/>
      <c r="C46" s="5"/>
      <c r="D46" s="5"/>
      <c r="E46" s="5"/>
      <c r="F46" s="5"/>
      <c r="G46" s="5"/>
      <c r="H46" s="5"/>
      <c r="I46" s="5"/>
      <c r="J46" s="5"/>
      <c r="K46" s="5"/>
      <c r="L46" s="5"/>
      <c r="M46" s="5"/>
      <c r="N46" s="5"/>
      <c r="O46" s="5"/>
      <c r="P46" s="5"/>
    </row>
    <row r="47" spans="1:16" s="60" customFormat="1" x14ac:dyDescent="0.25">
      <c r="A47" s="56" t="s">
        <v>203</v>
      </c>
      <c r="B47" s="5"/>
      <c r="C47" s="5"/>
      <c r="D47" s="5"/>
      <c r="E47" s="5"/>
      <c r="F47" s="5"/>
      <c r="G47" s="5"/>
      <c r="H47" s="5"/>
      <c r="I47" s="5"/>
      <c r="J47" s="5"/>
      <c r="K47" s="5"/>
      <c r="L47" s="5"/>
      <c r="M47" s="5"/>
      <c r="N47" s="5"/>
      <c r="O47" s="5"/>
      <c r="P47" s="5"/>
    </row>
    <row r="48" spans="1:16" s="60" customFormat="1" x14ac:dyDescent="0.25">
      <c r="A48" s="56" t="s">
        <v>214</v>
      </c>
      <c r="B48" s="5"/>
      <c r="C48" s="5"/>
      <c r="D48" s="5"/>
      <c r="E48" s="5"/>
      <c r="F48" s="5"/>
      <c r="G48" s="5"/>
      <c r="H48" s="5"/>
      <c r="I48" s="5"/>
      <c r="J48" s="5"/>
      <c r="K48" s="5"/>
      <c r="L48" s="5"/>
      <c r="M48" s="5"/>
      <c r="N48" s="5"/>
      <c r="O48" s="5"/>
      <c r="P48" s="5"/>
    </row>
    <row r="49" spans="1:16" s="60" customFormat="1" x14ac:dyDescent="0.25">
      <c r="A49" s="56" t="s">
        <v>232</v>
      </c>
      <c r="B49" s="5"/>
      <c r="C49" s="5"/>
      <c r="D49" s="5"/>
      <c r="E49" s="5"/>
      <c r="F49" s="5"/>
      <c r="G49" s="5"/>
      <c r="H49" s="5"/>
      <c r="I49" s="5"/>
      <c r="J49" s="5"/>
      <c r="K49" s="5"/>
      <c r="L49" s="5"/>
      <c r="M49" s="5"/>
      <c r="N49" s="5"/>
      <c r="O49" s="5"/>
      <c r="P49" s="5"/>
    </row>
    <row r="50" spans="1:16" s="60" customFormat="1" x14ac:dyDescent="0.25">
      <c r="A50" s="56" t="s">
        <v>181</v>
      </c>
      <c r="B50" s="5"/>
      <c r="C50" s="5"/>
      <c r="D50" s="5"/>
      <c r="E50" s="5"/>
      <c r="F50" s="5"/>
      <c r="G50" s="5"/>
      <c r="H50" s="5"/>
      <c r="I50" s="5"/>
      <c r="J50" s="5"/>
      <c r="K50" s="5"/>
      <c r="L50" s="5"/>
      <c r="M50" s="5"/>
      <c r="N50" s="5"/>
      <c r="O50" s="5"/>
      <c r="P50" s="5"/>
    </row>
    <row r="51" spans="1:16" s="60" customFormat="1" x14ac:dyDescent="0.25">
      <c r="A51" s="56" t="s">
        <v>215</v>
      </c>
      <c r="B51" s="5"/>
      <c r="C51" s="5"/>
      <c r="D51" s="5"/>
      <c r="E51" s="5"/>
      <c r="F51" s="5"/>
      <c r="G51" s="5"/>
      <c r="H51" s="5"/>
      <c r="I51" s="5"/>
      <c r="J51" s="5"/>
      <c r="K51" s="5"/>
      <c r="L51" s="5"/>
      <c r="M51" s="5"/>
      <c r="N51" s="5"/>
      <c r="O51" s="5"/>
      <c r="P51" s="5"/>
    </row>
    <row r="52" spans="1:16" s="60" customFormat="1" x14ac:dyDescent="0.25">
      <c r="A52" s="56" t="s">
        <v>226</v>
      </c>
      <c r="B52" s="5"/>
      <c r="C52" s="5"/>
      <c r="D52" s="5"/>
      <c r="E52" s="5"/>
      <c r="F52" s="5"/>
      <c r="G52" s="5"/>
      <c r="H52" s="5"/>
      <c r="I52" s="5"/>
      <c r="J52" s="5"/>
      <c r="K52" s="5"/>
      <c r="L52" s="5"/>
      <c r="M52" s="5"/>
      <c r="N52" s="5"/>
      <c r="O52" s="5"/>
      <c r="P52" s="5"/>
    </row>
    <row r="53" spans="1:16" s="60" customFormat="1" x14ac:dyDescent="0.25">
      <c r="A53" s="56" t="s">
        <v>178</v>
      </c>
      <c r="B53" s="5"/>
      <c r="C53" s="5"/>
      <c r="D53" s="5"/>
      <c r="E53" s="5"/>
      <c r="F53" s="5"/>
      <c r="G53" s="5"/>
      <c r="H53" s="5"/>
      <c r="I53" s="5"/>
      <c r="J53" s="5"/>
      <c r="K53" s="5"/>
      <c r="L53" s="5"/>
      <c r="M53" s="5"/>
      <c r="N53" s="5"/>
      <c r="O53" s="5"/>
      <c r="P53" s="5"/>
    </row>
    <row r="54" spans="1:16" s="60" customFormat="1" x14ac:dyDescent="0.25">
      <c r="A54" s="56" t="s">
        <v>206</v>
      </c>
      <c r="B54" s="5"/>
      <c r="C54" s="5"/>
      <c r="D54" s="5"/>
      <c r="E54" s="5"/>
      <c r="F54" s="5"/>
      <c r="G54" s="5"/>
      <c r="H54" s="5"/>
      <c r="I54" s="5"/>
      <c r="J54" s="5"/>
      <c r="K54" s="5"/>
      <c r="L54" s="5"/>
      <c r="M54" s="5"/>
      <c r="N54" s="5"/>
      <c r="O54" s="5"/>
      <c r="P54" s="5"/>
    </row>
    <row r="55" spans="1:16" s="60" customFormat="1" x14ac:dyDescent="0.25">
      <c r="A55" s="56" t="s">
        <v>192</v>
      </c>
      <c r="B55" s="5"/>
      <c r="C55" s="5"/>
      <c r="D55" s="5"/>
      <c r="E55" s="5"/>
      <c r="F55" s="5"/>
      <c r="G55" s="5"/>
      <c r="H55" s="5"/>
      <c r="I55" s="5"/>
      <c r="J55" s="5"/>
      <c r="K55" s="5"/>
      <c r="L55" s="5"/>
      <c r="M55" s="5"/>
      <c r="N55" s="5"/>
      <c r="O55" s="5"/>
      <c r="P55" s="5"/>
    </row>
    <row r="56" spans="1:16" s="60" customFormat="1" x14ac:dyDescent="0.25">
      <c r="A56" s="56" t="s">
        <v>177</v>
      </c>
      <c r="B56" s="5"/>
      <c r="C56" s="5"/>
      <c r="D56" s="5"/>
      <c r="E56" s="5"/>
      <c r="F56" s="5"/>
      <c r="G56" s="5"/>
      <c r="H56" s="5"/>
      <c r="I56" s="5"/>
      <c r="J56" s="5"/>
      <c r="K56" s="5"/>
      <c r="L56" s="5"/>
      <c r="M56" s="5"/>
      <c r="N56" s="5"/>
      <c r="O56" s="5"/>
      <c r="P56" s="5"/>
    </row>
    <row r="57" spans="1:16" s="60" customFormat="1" x14ac:dyDescent="0.25">
      <c r="A57" s="56" t="s">
        <v>171</v>
      </c>
      <c r="B57" s="5"/>
      <c r="C57" s="5"/>
      <c r="D57" s="5"/>
      <c r="E57" s="5"/>
      <c r="F57" s="5"/>
      <c r="G57" s="5"/>
      <c r="H57" s="5"/>
      <c r="I57" s="5"/>
      <c r="J57" s="5"/>
      <c r="K57" s="5"/>
      <c r="L57" s="5"/>
      <c r="M57" s="5"/>
      <c r="N57" s="5"/>
      <c r="O57" s="5"/>
      <c r="P57" s="5"/>
    </row>
    <row r="58" spans="1:16" s="60" customFormat="1" x14ac:dyDescent="0.25">
      <c r="A58" s="56" t="s">
        <v>174</v>
      </c>
      <c r="B58" s="5"/>
      <c r="C58" s="5"/>
      <c r="D58" s="5"/>
      <c r="E58" s="5"/>
      <c r="F58" s="5"/>
      <c r="G58" s="5"/>
      <c r="H58" s="5"/>
      <c r="I58" s="5"/>
      <c r="J58" s="5"/>
      <c r="K58" s="5"/>
      <c r="L58" s="5"/>
      <c r="M58" s="5"/>
      <c r="N58" s="5"/>
      <c r="O58" s="5"/>
      <c r="P58" s="5"/>
    </row>
    <row r="59" spans="1:16" s="60" customFormat="1" x14ac:dyDescent="0.25">
      <c r="A59" s="56" t="s">
        <v>175</v>
      </c>
      <c r="B59" s="5"/>
      <c r="C59" s="5"/>
      <c r="D59" s="5"/>
      <c r="E59" s="5"/>
      <c r="F59" s="5"/>
      <c r="G59" s="5"/>
      <c r="H59" s="5"/>
      <c r="I59" s="5"/>
      <c r="J59" s="5"/>
      <c r="K59" s="5"/>
      <c r="L59" s="5"/>
      <c r="M59" s="5"/>
      <c r="N59" s="5"/>
      <c r="O59" s="5"/>
      <c r="P59" s="5"/>
    </row>
    <row r="60" spans="1:16" s="60" customFormat="1" x14ac:dyDescent="0.25">
      <c r="A60" s="56" t="s">
        <v>234</v>
      </c>
      <c r="B60" s="5"/>
      <c r="C60" s="5"/>
      <c r="D60" s="5"/>
      <c r="E60" s="5"/>
      <c r="F60" s="5"/>
      <c r="G60" s="5"/>
      <c r="H60" s="5"/>
      <c r="I60" s="5"/>
      <c r="J60" s="5"/>
      <c r="K60" s="5"/>
      <c r="L60" s="5"/>
      <c r="M60" s="5"/>
      <c r="N60" s="5"/>
      <c r="O60" s="5"/>
      <c r="P60" s="5"/>
    </row>
    <row r="61" spans="1:16" s="60" customFormat="1" x14ac:dyDescent="0.25">
      <c r="A61" s="56" t="s">
        <v>169</v>
      </c>
      <c r="B61" s="5"/>
      <c r="C61" s="5"/>
      <c r="D61" s="5"/>
      <c r="E61" s="5"/>
      <c r="F61" s="5"/>
      <c r="G61" s="5"/>
      <c r="H61" s="5"/>
      <c r="I61" s="5"/>
      <c r="J61" s="5"/>
      <c r="K61" s="5"/>
      <c r="L61" s="5"/>
      <c r="M61" s="5"/>
      <c r="N61" s="5"/>
      <c r="O61" s="5"/>
      <c r="P61" s="5"/>
    </row>
    <row r="62" spans="1:16" s="60" customFormat="1" x14ac:dyDescent="0.25">
      <c r="A62" s="56" t="s">
        <v>233</v>
      </c>
      <c r="B62" s="5"/>
      <c r="C62" s="5"/>
      <c r="D62" s="5"/>
      <c r="E62" s="5"/>
      <c r="F62" s="5"/>
      <c r="G62" s="5"/>
      <c r="H62" s="5"/>
      <c r="I62" s="5"/>
      <c r="J62" s="5"/>
      <c r="K62" s="5"/>
      <c r="L62" s="5"/>
      <c r="M62" s="5"/>
      <c r="N62" s="5"/>
      <c r="O62" s="5"/>
      <c r="P62" s="5"/>
    </row>
    <row r="63" spans="1:16" s="60" customFormat="1" x14ac:dyDescent="0.25">
      <c r="A63" s="56" t="s">
        <v>184</v>
      </c>
      <c r="B63" s="5"/>
      <c r="C63" s="5"/>
      <c r="D63" s="5"/>
      <c r="E63" s="5"/>
      <c r="F63" s="5"/>
      <c r="G63" s="5"/>
      <c r="H63" s="5"/>
      <c r="I63" s="5"/>
      <c r="J63" s="5"/>
      <c r="K63" s="5"/>
      <c r="L63" s="5"/>
      <c r="M63" s="5"/>
      <c r="N63" s="5"/>
      <c r="O63" s="5"/>
      <c r="P63" s="5"/>
    </row>
    <row r="64" spans="1:16" s="60" customFormat="1" x14ac:dyDescent="0.25">
      <c r="A64" s="56" t="s">
        <v>188</v>
      </c>
      <c r="B64" s="5"/>
      <c r="C64" s="5"/>
      <c r="D64" s="5"/>
      <c r="E64" s="5"/>
      <c r="F64" s="5"/>
      <c r="G64" s="5"/>
      <c r="H64" s="5"/>
      <c r="I64" s="5"/>
      <c r="J64" s="5"/>
      <c r="K64" s="5"/>
      <c r="L64" s="5"/>
      <c r="M64" s="5"/>
      <c r="N64" s="5"/>
      <c r="O64" s="5"/>
      <c r="P64" s="5"/>
    </row>
    <row r="65" spans="1:16" s="60" customFormat="1" x14ac:dyDescent="0.25">
      <c r="A65" s="56" t="s">
        <v>199</v>
      </c>
      <c r="B65" s="5"/>
      <c r="C65" s="5"/>
      <c r="D65" s="5"/>
      <c r="E65" s="5"/>
      <c r="F65" s="5"/>
      <c r="G65" s="5"/>
      <c r="H65" s="5"/>
      <c r="I65" s="5"/>
      <c r="J65" s="5"/>
      <c r="K65" s="5"/>
      <c r="L65" s="5"/>
      <c r="M65" s="5"/>
      <c r="N65" s="5"/>
      <c r="O65" s="5"/>
      <c r="P65" s="5"/>
    </row>
    <row r="66" spans="1:16" s="60" customFormat="1" x14ac:dyDescent="0.25">
      <c r="A66" s="56" t="s">
        <v>210</v>
      </c>
      <c r="B66" s="5"/>
      <c r="C66" s="5"/>
      <c r="D66" s="5"/>
      <c r="E66" s="5"/>
      <c r="F66" s="5"/>
      <c r="G66" s="5"/>
      <c r="H66" s="5"/>
      <c r="I66" s="5"/>
      <c r="J66" s="5"/>
      <c r="K66" s="5"/>
      <c r="L66" s="5"/>
      <c r="M66" s="5"/>
      <c r="N66" s="5"/>
      <c r="O66" s="5"/>
      <c r="P66" s="5"/>
    </row>
    <row r="67" spans="1:16" s="60" customFormat="1" x14ac:dyDescent="0.25">
      <c r="A67" s="56" t="s">
        <v>179</v>
      </c>
      <c r="B67" s="5"/>
      <c r="C67" s="5"/>
      <c r="D67" s="5"/>
      <c r="E67" s="5"/>
      <c r="F67" s="5"/>
      <c r="G67" s="5"/>
      <c r="H67" s="5"/>
      <c r="I67" s="5"/>
      <c r="J67" s="5"/>
      <c r="K67" s="5"/>
      <c r="L67" s="5"/>
      <c r="M67" s="5"/>
      <c r="N67" s="5"/>
      <c r="O67" s="5"/>
      <c r="P67" s="5"/>
    </row>
    <row r="68" spans="1:16" s="60" customFormat="1" x14ac:dyDescent="0.25">
      <c r="A68" s="56" t="s">
        <v>196</v>
      </c>
      <c r="B68" s="5"/>
      <c r="C68" s="5"/>
      <c r="D68" s="5"/>
      <c r="E68" s="5"/>
      <c r="F68" s="5"/>
      <c r="G68" s="5"/>
      <c r="H68" s="5"/>
      <c r="I68" s="5"/>
      <c r="J68" s="5"/>
      <c r="K68" s="5"/>
      <c r="L68" s="5"/>
      <c r="M68" s="5"/>
      <c r="N68" s="5"/>
      <c r="O68" s="5"/>
      <c r="P68" s="5"/>
    </row>
    <row r="69" spans="1:16" s="60" customFormat="1" x14ac:dyDescent="0.25">
      <c r="A69" s="56" t="s">
        <v>180</v>
      </c>
      <c r="B69" s="5"/>
      <c r="C69" s="5"/>
      <c r="D69" s="5"/>
      <c r="E69" s="5"/>
      <c r="F69" s="5"/>
      <c r="G69" s="5"/>
      <c r="H69" s="5"/>
      <c r="I69" s="5"/>
      <c r="J69" s="5"/>
      <c r="K69" s="5"/>
      <c r="L69" s="5"/>
      <c r="M69" s="5"/>
      <c r="N69" s="5"/>
      <c r="O69" s="5"/>
      <c r="P69" s="5"/>
    </row>
    <row r="70" spans="1:16" s="60" customFormat="1" x14ac:dyDescent="0.25">
      <c r="A70" s="56" t="s">
        <v>211</v>
      </c>
      <c r="B70" s="5"/>
      <c r="C70" s="5"/>
      <c r="D70" s="5"/>
      <c r="E70" s="5"/>
      <c r="F70" s="5"/>
      <c r="G70" s="5"/>
      <c r="H70" s="5"/>
      <c r="I70" s="5"/>
      <c r="J70" s="5"/>
      <c r="K70" s="5"/>
      <c r="L70" s="5"/>
      <c r="M70" s="5"/>
      <c r="N70" s="5"/>
      <c r="O70" s="5"/>
      <c r="P70" s="5"/>
    </row>
    <row r="71" spans="1:16" s="60" customFormat="1" x14ac:dyDescent="0.25">
      <c r="A71" s="56" t="s">
        <v>173</v>
      </c>
      <c r="B71" s="5"/>
      <c r="C71" s="5"/>
      <c r="D71" s="5"/>
      <c r="E71" s="5"/>
      <c r="F71" s="5"/>
      <c r="G71" s="5"/>
      <c r="H71" s="5"/>
      <c r="I71" s="5"/>
      <c r="J71" s="5"/>
      <c r="K71" s="5"/>
      <c r="L71" s="5"/>
      <c r="M71" s="5"/>
      <c r="N71" s="5"/>
      <c r="O71" s="5"/>
      <c r="P71" s="5"/>
    </row>
    <row r="72" spans="1:16" s="61" customFormat="1" x14ac:dyDescent="0.25">
      <c r="A72" s="56" t="s">
        <v>314</v>
      </c>
      <c r="B72" s="5"/>
      <c r="C72" s="5"/>
      <c r="D72" s="5"/>
      <c r="E72" s="5"/>
      <c r="F72" s="5"/>
      <c r="G72" s="5"/>
      <c r="H72" s="5"/>
      <c r="I72" s="5"/>
      <c r="J72" s="5"/>
      <c r="K72" s="5"/>
      <c r="L72" s="5"/>
      <c r="M72" s="5"/>
      <c r="N72" s="5"/>
      <c r="O72" s="5"/>
      <c r="P72" s="5"/>
    </row>
  </sheetData>
  <pageMargins left="0.23622047244094491" right="0.23622047244094491" top="0.74803149606299213" bottom="0.74803149606299213" header="0.31496062992125984" footer="0.31496062992125984"/>
  <pageSetup paperSize="9" scale="50" orientation="portrait" r:id="rId1"/>
  <headerFooter>
    <oddHeader>&amp;R&amp;D &amp;T</oddHeader>
    <oddFooter>&amp;L&amp;F&amp;C&amp;A&amp;R&amp;P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F181"/>
  <sheetViews>
    <sheetView view="pageBreakPreview" zoomScaleNormal="100" zoomScaleSheetLayoutView="100" workbookViewId="0"/>
  </sheetViews>
  <sheetFormatPr defaultRowHeight="15" x14ac:dyDescent="0.25"/>
  <cols>
    <col min="1" max="1" width="12.7109375" customWidth="1"/>
    <col min="2" max="2" width="11" bestFit="1" customWidth="1"/>
    <col min="3" max="3" width="14.28515625" customWidth="1"/>
    <col min="4" max="4" width="33.140625" bestFit="1" customWidth="1"/>
    <col min="6" max="6" width="27.85546875" bestFit="1" customWidth="1"/>
    <col min="7" max="7" width="2.7109375" customWidth="1"/>
  </cols>
  <sheetData>
    <row r="1" spans="1:6" ht="26.25" x14ac:dyDescent="0.4">
      <c r="A1" s="67" t="s">
        <v>394</v>
      </c>
    </row>
    <row r="2" spans="1:6" x14ac:dyDescent="0.25">
      <c r="A2" s="62" t="s">
        <v>401</v>
      </c>
    </row>
    <row r="3" spans="1:6" s="73" customFormat="1" x14ac:dyDescent="0.25">
      <c r="A3" s="62" t="s">
        <v>402</v>
      </c>
    </row>
    <row r="4" spans="1:6" x14ac:dyDescent="0.25">
      <c r="A4" s="26" t="s">
        <v>403</v>
      </c>
    </row>
    <row r="5" spans="1:6" s="64" customFormat="1" x14ac:dyDescent="0.25">
      <c r="A5" s="26" t="s">
        <v>405</v>
      </c>
    </row>
    <row r="7" spans="1:6" s="63" customFormat="1" x14ac:dyDescent="0.25">
      <c r="A7" s="66" t="s">
        <v>329</v>
      </c>
      <c r="B7" s="66" t="s">
        <v>328</v>
      </c>
      <c r="C7" s="66" t="s">
        <v>393</v>
      </c>
      <c r="D7" s="66" t="s">
        <v>13</v>
      </c>
      <c r="E7" s="66" t="s">
        <v>330</v>
      </c>
      <c r="F7" s="38" t="s">
        <v>331</v>
      </c>
    </row>
    <row r="8" spans="1:6" x14ac:dyDescent="0.25">
      <c r="A8" s="69" t="s">
        <v>14</v>
      </c>
      <c r="B8" s="69" t="s">
        <v>266</v>
      </c>
      <c r="C8" s="70">
        <v>9970568</v>
      </c>
      <c r="D8" s="71" t="s">
        <v>170</v>
      </c>
      <c r="E8" s="71" t="s">
        <v>332</v>
      </c>
      <c r="F8" s="71" t="s">
        <v>169</v>
      </c>
    </row>
    <row r="9" spans="1:6" x14ac:dyDescent="0.25">
      <c r="A9" s="69" t="s">
        <v>15</v>
      </c>
      <c r="B9" s="69" t="s">
        <v>267</v>
      </c>
      <c r="C9" s="70">
        <v>263220300</v>
      </c>
      <c r="D9" s="71" t="s">
        <v>172</v>
      </c>
      <c r="E9" s="71" t="s">
        <v>333</v>
      </c>
      <c r="F9" s="71" t="s">
        <v>171</v>
      </c>
    </row>
    <row r="10" spans="1:6" x14ac:dyDescent="0.25">
      <c r="A10" s="69" t="s">
        <v>16</v>
      </c>
      <c r="B10" s="69" t="s">
        <v>267</v>
      </c>
      <c r="C10" s="70">
        <v>465640918</v>
      </c>
      <c r="D10" s="71" t="s">
        <v>172</v>
      </c>
      <c r="E10" s="71" t="s">
        <v>333</v>
      </c>
      <c r="F10" s="71" t="s">
        <v>171</v>
      </c>
    </row>
    <row r="11" spans="1:6" x14ac:dyDescent="0.25">
      <c r="A11" s="69" t="s">
        <v>17</v>
      </c>
      <c r="B11" s="69" t="s">
        <v>290</v>
      </c>
      <c r="C11" s="70">
        <v>674809304</v>
      </c>
      <c r="D11" s="71" t="s">
        <v>221</v>
      </c>
      <c r="E11" s="71" t="s">
        <v>334</v>
      </c>
      <c r="F11" s="71" t="s">
        <v>173</v>
      </c>
    </row>
    <row r="12" spans="1:6" x14ac:dyDescent="0.25">
      <c r="A12" s="69" t="s">
        <v>18</v>
      </c>
      <c r="B12" s="69" t="s">
        <v>290</v>
      </c>
      <c r="C12" s="70">
        <v>501166227</v>
      </c>
      <c r="D12" s="71" t="s">
        <v>221</v>
      </c>
      <c r="E12" s="71" t="s">
        <v>334</v>
      </c>
      <c r="F12" s="71" t="s">
        <v>173</v>
      </c>
    </row>
    <row r="13" spans="1:6" x14ac:dyDescent="0.25">
      <c r="A13" s="69" t="s">
        <v>19</v>
      </c>
      <c r="B13" s="69" t="s">
        <v>267</v>
      </c>
      <c r="C13" s="70">
        <v>1297723</v>
      </c>
      <c r="D13" s="71" t="s">
        <v>172</v>
      </c>
      <c r="E13" s="71" t="s">
        <v>335</v>
      </c>
      <c r="F13" s="71" t="s">
        <v>174</v>
      </c>
    </row>
    <row r="14" spans="1:6" x14ac:dyDescent="0.25">
      <c r="A14" s="69" t="s">
        <v>20</v>
      </c>
      <c r="B14" s="69" t="s">
        <v>268</v>
      </c>
      <c r="C14" s="70">
        <v>209644541</v>
      </c>
      <c r="D14" s="71" t="s">
        <v>176</v>
      </c>
      <c r="E14" s="71" t="s">
        <v>336</v>
      </c>
      <c r="F14" s="71" t="s">
        <v>175</v>
      </c>
    </row>
    <row r="15" spans="1:6" x14ac:dyDescent="0.25">
      <c r="A15" s="69" t="s">
        <v>21</v>
      </c>
      <c r="B15" s="69" t="s">
        <v>268</v>
      </c>
      <c r="C15" s="70">
        <v>284696931</v>
      </c>
      <c r="D15" s="71" t="s">
        <v>176</v>
      </c>
      <c r="E15" s="71" t="s">
        <v>336</v>
      </c>
      <c r="F15" s="71" t="s">
        <v>175</v>
      </c>
    </row>
    <row r="16" spans="1:6" x14ac:dyDescent="0.25">
      <c r="A16" s="69" t="s">
        <v>315</v>
      </c>
      <c r="B16" s="69" t="s">
        <v>295</v>
      </c>
      <c r="C16" s="70">
        <v>2191782</v>
      </c>
      <c r="D16" s="71" t="s">
        <v>337</v>
      </c>
      <c r="E16" s="71"/>
      <c r="F16" s="71"/>
    </row>
    <row r="17" spans="1:6" x14ac:dyDescent="0.25">
      <c r="A17" s="69" t="s">
        <v>22</v>
      </c>
      <c r="B17" s="69" t="s">
        <v>271</v>
      </c>
      <c r="C17" s="70">
        <v>3154065</v>
      </c>
      <c r="D17" s="71" t="s">
        <v>337</v>
      </c>
      <c r="E17" s="71" t="s">
        <v>338</v>
      </c>
      <c r="F17" s="71" t="s">
        <v>178</v>
      </c>
    </row>
    <row r="18" spans="1:6" x14ac:dyDescent="0.25">
      <c r="A18" s="69" t="s">
        <v>23</v>
      </c>
      <c r="B18" s="69" t="s">
        <v>272</v>
      </c>
      <c r="C18" s="70">
        <v>150476840</v>
      </c>
      <c r="D18" s="71" t="s">
        <v>251</v>
      </c>
      <c r="E18" s="71" t="s">
        <v>339</v>
      </c>
      <c r="F18" s="71" t="s">
        <v>179</v>
      </c>
    </row>
    <row r="19" spans="1:6" x14ac:dyDescent="0.25">
      <c r="A19" s="69" t="s">
        <v>24</v>
      </c>
      <c r="B19" s="69" t="s">
        <v>273</v>
      </c>
      <c r="C19" s="70">
        <v>404526372</v>
      </c>
      <c r="D19" s="71" t="s">
        <v>337</v>
      </c>
      <c r="E19" s="71" t="s">
        <v>340</v>
      </c>
      <c r="F19" s="71" t="s">
        <v>181</v>
      </c>
    </row>
    <row r="20" spans="1:6" x14ac:dyDescent="0.25">
      <c r="A20" s="69" t="s">
        <v>25</v>
      </c>
      <c r="B20" s="69" t="s">
        <v>274</v>
      </c>
      <c r="C20" s="70">
        <v>114093686</v>
      </c>
      <c r="D20" s="71" t="s">
        <v>337</v>
      </c>
      <c r="E20" s="71" t="s">
        <v>334</v>
      </c>
      <c r="F20" s="71" t="s">
        <v>173</v>
      </c>
    </row>
    <row r="21" spans="1:6" x14ac:dyDescent="0.25">
      <c r="A21" s="69" t="s">
        <v>26</v>
      </c>
      <c r="B21" s="69" t="s">
        <v>274</v>
      </c>
      <c r="C21" s="70">
        <v>279576624</v>
      </c>
      <c r="D21" s="71" t="s">
        <v>337</v>
      </c>
      <c r="E21" s="71" t="s">
        <v>334</v>
      </c>
      <c r="F21" s="71" t="s">
        <v>173</v>
      </c>
    </row>
    <row r="22" spans="1:6" x14ac:dyDescent="0.25">
      <c r="A22" s="69" t="s">
        <v>27</v>
      </c>
      <c r="B22" s="69" t="s">
        <v>266</v>
      </c>
      <c r="C22" s="70">
        <v>28978995</v>
      </c>
      <c r="D22" s="71" t="s">
        <v>170</v>
      </c>
      <c r="E22" s="71" t="s">
        <v>341</v>
      </c>
      <c r="F22" s="71" t="s">
        <v>233</v>
      </c>
    </row>
    <row r="23" spans="1:6" x14ac:dyDescent="0.25">
      <c r="A23" s="69" t="s">
        <v>28</v>
      </c>
      <c r="B23" s="69" t="s">
        <v>275</v>
      </c>
      <c r="C23" s="70">
        <v>376529258</v>
      </c>
      <c r="D23" s="71" t="s">
        <v>183</v>
      </c>
      <c r="E23" s="71" t="s">
        <v>342</v>
      </c>
      <c r="F23" s="71" t="s">
        <v>182</v>
      </c>
    </row>
    <row r="24" spans="1:6" x14ac:dyDescent="0.25">
      <c r="A24" s="69" t="s">
        <v>29</v>
      </c>
      <c r="B24" s="69" t="s">
        <v>277</v>
      </c>
      <c r="C24" s="70">
        <v>362590572</v>
      </c>
      <c r="D24" s="71" t="s">
        <v>337</v>
      </c>
      <c r="E24" s="71" t="s">
        <v>343</v>
      </c>
      <c r="F24" s="71" t="s">
        <v>185</v>
      </c>
    </row>
    <row r="25" spans="1:6" x14ac:dyDescent="0.25">
      <c r="A25" s="69" t="s">
        <v>30</v>
      </c>
      <c r="B25" s="69" t="s">
        <v>275</v>
      </c>
      <c r="C25" s="70">
        <v>132733933</v>
      </c>
      <c r="D25" s="71" t="s">
        <v>183</v>
      </c>
      <c r="E25" s="71" t="s">
        <v>344</v>
      </c>
      <c r="F25" s="71" t="s">
        <v>186</v>
      </c>
    </row>
    <row r="26" spans="1:6" x14ac:dyDescent="0.25">
      <c r="A26" s="69" t="s">
        <v>31</v>
      </c>
      <c r="B26" s="69" t="s">
        <v>267</v>
      </c>
      <c r="C26" s="70">
        <v>56687659</v>
      </c>
      <c r="D26" s="71" t="s">
        <v>172</v>
      </c>
      <c r="E26" s="71" t="s">
        <v>333</v>
      </c>
      <c r="F26" s="71" t="s">
        <v>171</v>
      </c>
    </row>
    <row r="27" spans="1:6" x14ac:dyDescent="0.25">
      <c r="A27" s="69" t="s">
        <v>32</v>
      </c>
      <c r="B27" s="69" t="s">
        <v>267</v>
      </c>
      <c r="C27" s="70">
        <v>639773303</v>
      </c>
      <c r="D27" s="71" t="s">
        <v>172</v>
      </c>
      <c r="E27" s="71" t="s">
        <v>333</v>
      </c>
      <c r="F27" s="71" t="s">
        <v>171</v>
      </c>
    </row>
    <row r="28" spans="1:6" x14ac:dyDescent="0.25">
      <c r="A28" s="69" t="s">
        <v>33</v>
      </c>
      <c r="B28" s="69" t="s">
        <v>278</v>
      </c>
      <c r="C28" s="70">
        <v>216105302</v>
      </c>
      <c r="D28" s="71" t="s">
        <v>337</v>
      </c>
      <c r="E28" s="71"/>
      <c r="F28" s="71"/>
    </row>
    <row r="29" spans="1:6" x14ac:dyDescent="0.25">
      <c r="A29" s="69" t="s">
        <v>34</v>
      </c>
      <c r="B29" s="69" t="s">
        <v>267</v>
      </c>
      <c r="C29" s="70">
        <v>1846184</v>
      </c>
      <c r="D29" s="71" t="s">
        <v>172</v>
      </c>
      <c r="E29" s="71" t="s">
        <v>335</v>
      </c>
      <c r="F29" s="71" t="s">
        <v>174</v>
      </c>
    </row>
    <row r="30" spans="1:6" x14ac:dyDescent="0.25">
      <c r="A30" s="69" t="s">
        <v>35</v>
      </c>
      <c r="B30" s="69" t="s">
        <v>279</v>
      </c>
      <c r="C30" s="70">
        <v>134387135</v>
      </c>
      <c r="D30" s="71" t="s">
        <v>189</v>
      </c>
      <c r="E30" s="71" t="s">
        <v>345</v>
      </c>
      <c r="F30" s="71" t="s">
        <v>188</v>
      </c>
    </row>
    <row r="31" spans="1:6" x14ac:dyDescent="0.25">
      <c r="A31" s="69" t="s">
        <v>36</v>
      </c>
      <c r="B31" s="69" t="s">
        <v>267</v>
      </c>
      <c r="C31" s="70">
        <v>1456037</v>
      </c>
      <c r="D31" s="71" t="s">
        <v>172</v>
      </c>
      <c r="E31" s="71" t="s">
        <v>335</v>
      </c>
      <c r="F31" s="71" t="s">
        <v>174</v>
      </c>
    </row>
    <row r="32" spans="1:6" x14ac:dyDescent="0.25">
      <c r="A32" s="69" t="s">
        <v>37</v>
      </c>
      <c r="B32" s="69" t="s">
        <v>280</v>
      </c>
      <c r="C32" s="70">
        <v>95019646</v>
      </c>
      <c r="D32" s="71" t="s">
        <v>7</v>
      </c>
      <c r="E32" s="71" t="s">
        <v>346</v>
      </c>
      <c r="F32" s="71" t="s">
        <v>190</v>
      </c>
    </row>
    <row r="33" spans="1:6" x14ac:dyDescent="0.25">
      <c r="A33" s="69" t="s">
        <v>38</v>
      </c>
      <c r="B33" s="69" t="s">
        <v>280</v>
      </c>
      <c r="C33" s="70">
        <v>787986236</v>
      </c>
      <c r="D33" s="71" t="s">
        <v>7</v>
      </c>
      <c r="E33" s="71" t="s">
        <v>346</v>
      </c>
      <c r="F33" s="71" t="s">
        <v>190</v>
      </c>
    </row>
    <row r="34" spans="1:6" x14ac:dyDescent="0.25">
      <c r="A34" s="69" t="s">
        <v>39</v>
      </c>
      <c r="B34" s="69" t="s">
        <v>275</v>
      </c>
      <c r="C34" s="70">
        <v>278553262</v>
      </c>
      <c r="D34" s="71" t="s">
        <v>183</v>
      </c>
      <c r="E34" s="71" t="s">
        <v>347</v>
      </c>
      <c r="F34" s="71" t="s">
        <v>191</v>
      </c>
    </row>
    <row r="35" spans="1:6" x14ac:dyDescent="0.25">
      <c r="A35" s="69" t="s">
        <v>40</v>
      </c>
      <c r="B35" s="69" t="s">
        <v>269</v>
      </c>
      <c r="C35" s="70">
        <v>80632236</v>
      </c>
      <c r="D35" s="71" t="s">
        <v>337</v>
      </c>
      <c r="E35" s="71" t="s">
        <v>348</v>
      </c>
      <c r="F35" s="71" t="s">
        <v>192</v>
      </c>
    </row>
    <row r="36" spans="1:6" x14ac:dyDescent="0.25">
      <c r="A36" s="69" t="s">
        <v>281</v>
      </c>
      <c r="B36" s="69" t="s">
        <v>269</v>
      </c>
      <c r="C36" s="70">
        <v>36958105</v>
      </c>
      <c r="D36" s="71" t="s">
        <v>337</v>
      </c>
      <c r="E36" s="71" t="s">
        <v>348</v>
      </c>
      <c r="F36" s="71" t="s">
        <v>192</v>
      </c>
    </row>
    <row r="37" spans="1:6" x14ac:dyDescent="0.25">
      <c r="A37" s="69" t="s">
        <v>41</v>
      </c>
      <c r="B37" s="69" t="s">
        <v>279</v>
      </c>
      <c r="C37" s="70">
        <v>6146503</v>
      </c>
      <c r="D37" s="71" t="s">
        <v>337</v>
      </c>
      <c r="E37" s="71" t="s">
        <v>345</v>
      </c>
      <c r="F37" s="71" t="s">
        <v>188</v>
      </c>
    </row>
    <row r="38" spans="1:6" x14ac:dyDescent="0.25">
      <c r="A38" s="69" t="s">
        <v>42</v>
      </c>
      <c r="B38" s="69" t="s">
        <v>271</v>
      </c>
      <c r="C38" s="70">
        <v>23943213</v>
      </c>
      <c r="D38" s="71" t="s">
        <v>337</v>
      </c>
      <c r="E38" s="71" t="s">
        <v>338</v>
      </c>
      <c r="F38" s="71" t="s">
        <v>178</v>
      </c>
    </row>
    <row r="39" spans="1:6" x14ac:dyDescent="0.25">
      <c r="A39" s="69" t="s">
        <v>43</v>
      </c>
      <c r="B39" s="69" t="s">
        <v>282</v>
      </c>
      <c r="C39" s="70">
        <v>75296740</v>
      </c>
      <c r="D39" s="71" t="s">
        <v>337</v>
      </c>
      <c r="E39" s="71" t="s">
        <v>349</v>
      </c>
      <c r="F39" s="71" t="s">
        <v>194</v>
      </c>
    </row>
    <row r="40" spans="1:6" x14ac:dyDescent="0.25">
      <c r="A40" s="69" t="s">
        <v>44</v>
      </c>
      <c r="B40" s="69" t="s">
        <v>283</v>
      </c>
      <c r="C40" s="70">
        <v>353363305</v>
      </c>
      <c r="D40" s="71" t="s">
        <v>4</v>
      </c>
      <c r="E40" s="71" t="s">
        <v>350</v>
      </c>
      <c r="F40" s="71" t="s">
        <v>195</v>
      </c>
    </row>
    <row r="41" spans="1:6" x14ac:dyDescent="0.25">
      <c r="A41" s="69" t="s">
        <v>45</v>
      </c>
      <c r="B41" s="69" t="s">
        <v>284</v>
      </c>
      <c r="C41" s="70">
        <v>148066008</v>
      </c>
      <c r="D41" s="71" t="s">
        <v>395</v>
      </c>
      <c r="E41" s="71" t="s">
        <v>351</v>
      </c>
      <c r="F41" s="71" t="s">
        <v>196</v>
      </c>
    </row>
    <row r="42" spans="1:6" x14ac:dyDescent="0.25">
      <c r="A42" s="69" t="s">
        <v>46</v>
      </c>
      <c r="B42" s="69" t="s">
        <v>285</v>
      </c>
      <c r="C42" s="70">
        <v>274838139</v>
      </c>
      <c r="D42" s="71" t="s">
        <v>198</v>
      </c>
      <c r="E42" s="71" t="s">
        <v>352</v>
      </c>
      <c r="F42" s="71" t="s">
        <v>197</v>
      </c>
    </row>
    <row r="43" spans="1:6" x14ac:dyDescent="0.25">
      <c r="A43" s="69" t="s">
        <v>47</v>
      </c>
      <c r="B43" s="69" t="s">
        <v>279</v>
      </c>
      <c r="C43" s="70">
        <v>230478626</v>
      </c>
      <c r="D43" s="71" t="s">
        <v>189</v>
      </c>
      <c r="E43" s="71" t="s">
        <v>353</v>
      </c>
      <c r="F43" s="71" t="s">
        <v>199</v>
      </c>
    </row>
    <row r="44" spans="1:6" x14ac:dyDescent="0.25">
      <c r="A44" s="69" t="s">
        <v>47</v>
      </c>
      <c r="B44" s="69" t="s">
        <v>286</v>
      </c>
      <c r="C44" s="70">
        <v>11856019</v>
      </c>
      <c r="D44" s="71" t="s">
        <v>189</v>
      </c>
      <c r="E44" s="71" t="s">
        <v>353</v>
      </c>
      <c r="F44" s="71" t="s">
        <v>199</v>
      </c>
    </row>
    <row r="45" spans="1:6" x14ac:dyDescent="0.25">
      <c r="A45" s="69" t="s">
        <v>48</v>
      </c>
      <c r="B45" s="69" t="s">
        <v>280</v>
      </c>
      <c r="C45" s="70">
        <v>303618332</v>
      </c>
      <c r="D45" s="71" t="s">
        <v>7</v>
      </c>
      <c r="E45" s="71" t="s">
        <v>354</v>
      </c>
      <c r="F45" s="71" t="s">
        <v>200</v>
      </c>
    </row>
    <row r="46" spans="1:6" x14ac:dyDescent="0.25">
      <c r="A46" s="69" t="s">
        <v>49</v>
      </c>
      <c r="B46" s="69" t="s">
        <v>287</v>
      </c>
      <c r="C46" s="70">
        <v>264836992</v>
      </c>
      <c r="D46" s="71" t="s">
        <v>202</v>
      </c>
      <c r="E46" s="71" t="s">
        <v>355</v>
      </c>
      <c r="F46" s="71" t="s">
        <v>201</v>
      </c>
    </row>
    <row r="47" spans="1:6" x14ac:dyDescent="0.25">
      <c r="A47" s="69" t="s">
        <v>50</v>
      </c>
      <c r="B47" s="69" t="s">
        <v>274</v>
      </c>
      <c r="C47" s="70">
        <v>183632312</v>
      </c>
      <c r="D47" s="71" t="s">
        <v>337</v>
      </c>
      <c r="E47" s="71" t="s">
        <v>334</v>
      </c>
      <c r="F47" s="71" t="s">
        <v>173</v>
      </c>
    </row>
    <row r="48" spans="1:6" x14ac:dyDescent="0.25">
      <c r="A48" s="69" t="s">
        <v>50</v>
      </c>
      <c r="B48" s="69" t="s">
        <v>288</v>
      </c>
      <c r="C48" s="70">
        <v>8103497</v>
      </c>
      <c r="D48" s="71" t="s">
        <v>337</v>
      </c>
      <c r="E48" s="71" t="s">
        <v>334</v>
      </c>
      <c r="F48" s="71" t="s">
        <v>173</v>
      </c>
    </row>
    <row r="49" spans="1:6" x14ac:dyDescent="0.25">
      <c r="A49" s="69" t="s">
        <v>51</v>
      </c>
      <c r="B49" s="69" t="s">
        <v>284</v>
      </c>
      <c r="C49" s="70">
        <v>163507410</v>
      </c>
      <c r="D49" s="71" t="s">
        <v>395</v>
      </c>
      <c r="E49" s="71" t="s">
        <v>356</v>
      </c>
      <c r="F49" s="71" t="s">
        <v>180</v>
      </c>
    </row>
    <row r="50" spans="1:6" x14ac:dyDescent="0.25">
      <c r="A50" s="69" t="s">
        <v>52</v>
      </c>
      <c r="B50" s="69" t="s">
        <v>271</v>
      </c>
      <c r="C50" s="70">
        <v>61699598</v>
      </c>
      <c r="D50" s="71" t="s">
        <v>337</v>
      </c>
      <c r="E50" s="71" t="s">
        <v>338</v>
      </c>
      <c r="F50" s="71" t="s">
        <v>178</v>
      </c>
    </row>
    <row r="51" spans="1:6" x14ac:dyDescent="0.25">
      <c r="A51" s="69" t="s">
        <v>53</v>
      </c>
      <c r="B51" s="69" t="s">
        <v>275</v>
      </c>
      <c r="C51" s="70">
        <v>51293296</v>
      </c>
      <c r="D51" s="71" t="s">
        <v>183</v>
      </c>
      <c r="E51" s="71" t="s">
        <v>357</v>
      </c>
      <c r="F51" s="71" t="s">
        <v>203</v>
      </c>
    </row>
    <row r="52" spans="1:6" x14ac:dyDescent="0.25">
      <c r="A52" s="69" t="s">
        <v>54</v>
      </c>
      <c r="B52" s="69" t="s">
        <v>289</v>
      </c>
      <c r="C52" s="70">
        <v>147022282</v>
      </c>
      <c r="D52" s="71" t="s">
        <v>337</v>
      </c>
      <c r="E52" s="71" t="s">
        <v>358</v>
      </c>
      <c r="F52" s="71" t="s">
        <v>310</v>
      </c>
    </row>
    <row r="53" spans="1:6" x14ac:dyDescent="0.25">
      <c r="A53" s="69" t="s">
        <v>55</v>
      </c>
      <c r="B53" s="69" t="s">
        <v>289</v>
      </c>
      <c r="C53" s="70">
        <v>650001276</v>
      </c>
      <c r="D53" s="71" t="s">
        <v>337</v>
      </c>
      <c r="E53" s="71" t="s">
        <v>358</v>
      </c>
      <c r="F53" s="71" t="s">
        <v>310</v>
      </c>
    </row>
    <row r="54" spans="1:6" x14ac:dyDescent="0.25">
      <c r="A54" s="69" t="s">
        <v>56</v>
      </c>
      <c r="B54" s="69" t="s">
        <v>280</v>
      </c>
      <c r="C54" s="70">
        <v>71761070</v>
      </c>
      <c r="D54" s="71" t="s">
        <v>7</v>
      </c>
      <c r="E54" s="71" t="s">
        <v>354</v>
      </c>
      <c r="F54" s="71" t="s">
        <v>200</v>
      </c>
    </row>
    <row r="55" spans="1:6" x14ac:dyDescent="0.25">
      <c r="A55" s="69" t="s">
        <v>57</v>
      </c>
      <c r="B55" s="69" t="s">
        <v>280</v>
      </c>
      <c r="C55" s="70">
        <v>64627013</v>
      </c>
      <c r="D55" s="71" t="s">
        <v>7</v>
      </c>
      <c r="E55" s="71" t="s">
        <v>359</v>
      </c>
      <c r="F55" s="71" t="s">
        <v>238</v>
      </c>
    </row>
    <row r="56" spans="1:6" x14ac:dyDescent="0.25">
      <c r="A56" s="69" t="s">
        <v>58</v>
      </c>
      <c r="B56" s="69" t="s">
        <v>290</v>
      </c>
      <c r="C56" s="70">
        <v>502957720</v>
      </c>
      <c r="D56" s="71" t="s">
        <v>221</v>
      </c>
      <c r="E56" s="71" t="s">
        <v>334</v>
      </c>
      <c r="F56" s="71" t="s">
        <v>173</v>
      </c>
    </row>
    <row r="57" spans="1:6" x14ac:dyDescent="0.25">
      <c r="A57" s="69" t="s">
        <v>59</v>
      </c>
      <c r="B57" s="69" t="s">
        <v>290</v>
      </c>
      <c r="C57" s="70">
        <v>664723422</v>
      </c>
      <c r="D57" s="71" t="s">
        <v>221</v>
      </c>
      <c r="E57" s="71" t="s">
        <v>334</v>
      </c>
      <c r="F57" s="71" t="s">
        <v>173</v>
      </c>
    </row>
    <row r="58" spans="1:6" x14ac:dyDescent="0.25">
      <c r="A58" s="69" t="s">
        <v>60</v>
      </c>
      <c r="B58" s="69" t="s">
        <v>275</v>
      </c>
      <c r="C58" s="70">
        <v>227141445</v>
      </c>
      <c r="D58" s="71" t="s">
        <v>183</v>
      </c>
      <c r="E58" s="71" t="s">
        <v>360</v>
      </c>
      <c r="F58" s="71" t="s">
        <v>205</v>
      </c>
    </row>
    <row r="59" spans="1:6" x14ac:dyDescent="0.25">
      <c r="A59" s="69" t="s">
        <v>61</v>
      </c>
      <c r="B59" s="69" t="s">
        <v>271</v>
      </c>
      <c r="C59" s="70">
        <v>35814810</v>
      </c>
      <c r="D59" s="71" t="s">
        <v>337</v>
      </c>
      <c r="E59" s="71" t="s">
        <v>361</v>
      </c>
      <c r="F59" s="71" t="s">
        <v>206</v>
      </c>
    </row>
    <row r="60" spans="1:6" x14ac:dyDescent="0.25">
      <c r="A60" s="69" t="s">
        <v>62</v>
      </c>
      <c r="B60" s="69" t="s">
        <v>289</v>
      </c>
      <c r="C60" s="70">
        <v>138917806</v>
      </c>
      <c r="D60" s="71" t="s">
        <v>337</v>
      </c>
      <c r="E60" s="71" t="s">
        <v>362</v>
      </c>
      <c r="F60" s="71" t="s">
        <v>204</v>
      </c>
    </row>
    <row r="61" spans="1:6" x14ac:dyDescent="0.25">
      <c r="A61" s="69" t="s">
        <v>316</v>
      </c>
      <c r="B61" s="69" t="s">
        <v>290</v>
      </c>
      <c r="C61" s="70">
        <v>63123266</v>
      </c>
      <c r="D61" s="71" t="s">
        <v>221</v>
      </c>
      <c r="E61" s="71" t="s">
        <v>334</v>
      </c>
      <c r="F61" s="71" t="s">
        <v>173</v>
      </c>
    </row>
    <row r="62" spans="1:6" x14ac:dyDescent="0.25">
      <c r="A62" s="69" t="s">
        <v>63</v>
      </c>
      <c r="B62" s="69" t="s">
        <v>267</v>
      </c>
      <c r="C62" s="70">
        <v>84274016</v>
      </c>
      <c r="D62" s="71" t="s">
        <v>172</v>
      </c>
      <c r="E62" s="71" t="s">
        <v>335</v>
      </c>
      <c r="F62" s="71" t="s">
        <v>174</v>
      </c>
    </row>
    <row r="63" spans="1:6" x14ac:dyDescent="0.25">
      <c r="A63" s="69" t="s">
        <v>64</v>
      </c>
      <c r="B63" s="69" t="s">
        <v>267</v>
      </c>
      <c r="C63" s="70">
        <v>98243599</v>
      </c>
      <c r="D63" s="71" t="s">
        <v>172</v>
      </c>
      <c r="E63" s="71" t="s">
        <v>335</v>
      </c>
      <c r="F63" s="71" t="s">
        <v>174</v>
      </c>
    </row>
    <row r="64" spans="1:6" x14ac:dyDescent="0.25">
      <c r="A64" s="69" t="s">
        <v>65</v>
      </c>
      <c r="B64" s="69" t="s">
        <v>270</v>
      </c>
      <c r="C64" s="70">
        <v>152834090</v>
      </c>
      <c r="D64" s="71" t="s">
        <v>208</v>
      </c>
      <c r="E64" s="71" t="s">
        <v>396</v>
      </c>
      <c r="F64" s="71" t="s">
        <v>207</v>
      </c>
    </row>
    <row r="65" spans="1:6" x14ac:dyDescent="0.25">
      <c r="A65" s="69" t="s">
        <v>66</v>
      </c>
      <c r="B65" s="69" t="s">
        <v>275</v>
      </c>
      <c r="C65" s="70">
        <v>146735366</v>
      </c>
      <c r="D65" s="71" t="s">
        <v>183</v>
      </c>
      <c r="E65" s="71" t="s">
        <v>347</v>
      </c>
      <c r="F65" s="71" t="s">
        <v>191</v>
      </c>
    </row>
    <row r="66" spans="1:6" x14ac:dyDescent="0.25">
      <c r="A66" s="69" t="s">
        <v>67</v>
      </c>
      <c r="B66" s="69" t="s">
        <v>275</v>
      </c>
      <c r="C66" s="70">
        <v>174387554</v>
      </c>
      <c r="D66" s="71" t="s">
        <v>183</v>
      </c>
      <c r="E66" s="71" t="s">
        <v>364</v>
      </c>
      <c r="F66" s="71" t="s">
        <v>209</v>
      </c>
    </row>
    <row r="67" spans="1:6" x14ac:dyDescent="0.25">
      <c r="A67" s="69" t="s">
        <v>68</v>
      </c>
      <c r="B67" s="69" t="s">
        <v>279</v>
      </c>
      <c r="C67" s="70">
        <v>234809645</v>
      </c>
      <c r="D67" s="71" t="s">
        <v>189</v>
      </c>
      <c r="E67" s="71" t="s">
        <v>365</v>
      </c>
      <c r="F67" s="71" t="s">
        <v>210</v>
      </c>
    </row>
    <row r="68" spans="1:6" x14ac:dyDescent="0.25">
      <c r="A68" s="69" t="s">
        <v>69</v>
      </c>
      <c r="B68" s="69" t="s">
        <v>279</v>
      </c>
      <c r="C68" s="70">
        <v>230549959</v>
      </c>
      <c r="D68" s="71" t="s">
        <v>189</v>
      </c>
      <c r="E68" s="71" t="s">
        <v>365</v>
      </c>
      <c r="F68" s="71" t="s">
        <v>210</v>
      </c>
    </row>
    <row r="69" spans="1:6" x14ac:dyDescent="0.25">
      <c r="A69" s="69" t="s">
        <v>317</v>
      </c>
      <c r="B69" s="69" t="s">
        <v>272</v>
      </c>
      <c r="C69" s="70">
        <v>21963828</v>
      </c>
      <c r="D69" s="71" t="s">
        <v>251</v>
      </c>
      <c r="E69" s="71" t="s">
        <v>365</v>
      </c>
      <c r="F69" s="71" t="s">
        <v>210</v>
      </c>
    </row>
    <row r="70" spans="1:6" x14ac:dyDescent="0.25">
      <c r="A70" s="69" t="s">
        <v>70</v>
      </c>
      <c r="B70" s="69" t="s">
        <v>291</v>
      </c>
      <c r="C70" s="70">
        <v>279900910</v>
      </c>
      <c r="D70" s="71" t="s">
        <v>212</v>
      </c>
      <c r="E70" s="71" t="s">
        <v>366</v>
      </c>
      <c r="F70" s="71" t="s">
        <v>211</v>
      </c>
    </row>
    <row r="71" spans="1:6" x14ac:dyDescent="0.25">
      <c r="A71" s="69" t="s">
        <v>70</v>
      </c>
      <c r="B71" s="69" t="s">
        <v>284</v>
      </c>
      <c r="C71" s="70">
        <v>206357590</v>
      </c>
      <c r="D71" s="71" t="s">
        <v>395</v>
      </c>
      <c r="E71" s="71" t="s">
        <v>366</v>
      </c>
      <c r="F71" s="71" t="s">
        <v>211</v>
      </c>
    </row>
    <row r="72" spans="1:6" x14ac:dyDescent="0.25">
      <c r="A72" s="69" t="s">
        <v>71</v>
      </c>
      <c r="B72" s="69" t="s">
        <v>267</v>
      </c>
      <c r="C72" s="70">
        <v>400583462</v>
      </c>
      <c r="D72" s="71" t="s">
        <v>172</v>
      </c>
      <c r="E72" s="71" t="s">
        <v>333</v>
      </c>
      <c r="F72" s="71" t="s">
        <v>171</v>
      </c>
    </row>
    <row r="73" spans="1:6" x14ac:dyDescent="0.25">
      <c r="A73" s="69" t="s">
        <v>72</v>
      </c>
      <c r="B73" s="69" t="s">
        <v>267</v>
      </c>
      <c r="C73" s="70">
        <v>1116272746</v>
      </c>
      <c r="D73" s="71" t="s">
        <v>172</v>
      </c>
      <c r="E73" s="71" t="s">
        <v>333</v>
      </c>
      <c r="F73" s="71" t="s">
        <v>171</v>
      </c>
    </row>
    <row r="74" spans="1:6" x14ac:dyDescent="0.25">
      <c r="A74" s="69" t="s">
        <v>73</v>
      </c>
      <c r="B74" s="69" t="s">
        <v>269</v>
      </c>
      <c r="C74" s="70">
        <v>138393481</v>
      </c>
      <c r="D74" s="71" t="s">
        <v>337</v>
      </c>
      <c r="E74" s="71" t="s">
        <v>367</v>
      </c>
      <c r="F74" s="71" t="s">
        <v>177</v>
      </c>
    </row>
    <row r="75" spans="1:6" x14ac:dyDescent="0.25">
      <c r="A75" s="69" t="s">
        <v>74</v>
      </c>
      <c r="B75" s="69" t="s">
        <v>283</v>
      </c>
      <c r="C75" s="70">
        <v>87145173</v>
      </c>
      <c r="D75" s="71" t="s">
        <v>4</v>
      </c>
      <c r="E75" s="71" t="s">
        <v>368</v>
      </c>
      <c r="F75" s="71" t="s">
        <v>213</v>
      </c>
    </row>
    <row r="76" spans="1:6" x14ac:dyDescent="0.25">
      <c r="A76" s="69" t="s">
        <v>318</v>
      </c>
      <c r="B76" s="69" t="s">
        <v>267</v>
      </c>
      <c r="C76" s="70">
        <v>33563852</v>
      </c>
      <c r="D76" s="71" t="s">
        <v>172</v>
      </c>
      <c r="E76" s="71" t="s">
        <v>335</v>
      </c>
      <c r="F76" s="71" t="s">
        <v>174</v>
      </c>
    </row>
    <row r="77" spans="1:6" x14ac:dyDescent="0.25">
      <c r="A77" s="69" t="s">
        <v>319</v>
      </c>
      <c r="B77" s="69" t="s">
        <v>267</v>
      </c>
      <c r="C77" s="70">
        <v>35018652</v>
      </c>
      <c r="D77" s="71" t="s">
        <v>172</v>
      </c>
      <c r="E77" s="71" t="s">
        <v>335</v>
      </c>
      <c r="F77" s="71" t="s">
        <v>174</v>
      </c>
    </row>
    <row r="78" spans="1:6" x14ac:dyDescent="0.25">
      <c r="A78" s="69" t="s">
        <v>75</v>
      </c>
      <c r="B78" s="69" t="s">
        <v>277</v>
      </c>
      <c r="C78" s="70">
        <v>315735044</v>
      </c>
      <c r="D78" s="71" t="s">
        <v>337</v>
      </c>
      <c r="E78" s="71" t="s">
        <v>343</v>
      </c>
      <c r="F78" s="71" t="s">
        <v>185</v>
      </c>
    </row>
    <row r="79" spans="1:6" x14ac:dyDescent="0.25">
      <c r="A79" s="69" t="s">
        <v>76</v>
      </c>
      <c r="B79" s="69" t="s">
        <v>292</v>
      </c>
      <c r="C79" s="70">
        <v>13561004</v>
      </c>
      <c r="D79" s="71" t="s">
        <v>5</v>
      </c>
      <c r="E79" s="71" t="s">
        <v>369</v>
      </c>
      <c r="F79" s="71" t="s">
        <v>214</v>
      </c>
    </row>
    <row r="80" spans="1:6" x14ac:dyDescent="0.25">
      <c r="A80" s="69" t="s">
        <v>77</v>
      </c>
      <c r="B80" s="69" t="s">
        <v>275</v>
      </c>
      <c r="C80" s="70">
        <v>126972925</v>
      </c>
      <c r="D80" s="71" t="s">
        <v>183</v>
      </c>
      <c r="E80" s="71" t="s">
        <v>360</v>
      </c>
      <c r="F80" s="71" t="s">
        <v>205</v>
      </c>
    </row>
    <row r="81" spans="1:6" x14ac:dyDescent="0.25">
      <c r="A81" s="69" t="s">
        <v>78</v>
      </c>
      <c r="B81" s="69" t="s">
        <v>275</v>
      </c>
      <c r="C81" s="70">
        <v>90742710</v>
      </c>
      <c r="D81" s="71" t="s">
        <v>183</v>
      </c>
      <c r="E81" s="71" t="s">
        <v>360</v>
      </c>
      <c r="F81" s="71" t="s">
        <v>205</v>
      </c>
    </row>
    <row r="82" spans="1:6" x14ac:dyDescent="0.25">
      <c r="A82" s="69" t="s">
        <v>79</v>
      </c>
      <c r="B82" s="69" t="s">
        <v>275</v>
      </c>
      <c r="C82" s="70">
        <v>72106926</v>
      </c>
      <c r="D82" s="71" t="s">
        <v>183</v>
      </c>
      <c r="E82" s="71" t="s">
        <v>363</v>
      </c>
      <c r="F82" s="71" t="s">
        <v>236</v>
      </c>
    </row>
    <row r="83" spans="1:6" x14ac:dyDescent="0.25">
      <c r="A83" s="69" t="s">
        <v>320</v>
      </c>
      <c r="B83" s="69" t="s">
        <v>321</v>
      </c>
      <c r="C83" s="70">
        <v>181953205</v>
      </c>
      <c r="D83" s="71" t="s">
        <v>253</v>
      </c>
      <c r="E83" s="71" t="s">
        <v>370</v>
      </c>
      <c r="F83" s="71" t="s">
        <v>217</v>
      </c>
    </row>
    <row r="84" spans="1:6" x14ac:dyDescent="0.25">
      <c r="A84" s="69" t="s">
        <v>80</v>
      </c>
      <c r="B84" s="69" t="s">
        <v>275</v>
      </c>
      <c r="C84" s="70">
        <v>223538734</v>
      </c>
      <c r="D84" s="71" t="s">
        <v>183</v>
      </c>
      <c r="E84" s="71" t="s">
        <v>371</v>
      </c>
      <c r="F84" s="71" t="s">
        <v>218</v>
      </c>
    </row>
    <row r="85" spans="1:6" x14ac:dyDescent="0.25">
      <c r="A85" s="69" t="s">
        <v>81</v>
      </c>
      <c r="B85" s="69" t="s">
        <v>271</v>
      </c>
      <c r="C85" s="70">
        <v>1784727</v>
      </c>
      <c r="D85" s="71" t="s">
        <v>337</v>
      </c>
      <c r="E85" s="71"/>
      <c r="F85" s="71"/>
    </row>
    <row r="86" spans="1:6" x14ac:dyDescent="0.25">
      <c r="A86" s="69" t="s">
        <v>82</v>
      </c>
      <c r="B86" s="69" t="s">
        <v>280</v>
      </c>
      <c r="C86" s="70">
        <v>172227884</v>
      </c>
      <c r="D86" s="71" t="s">
        <v>7</v>
      </c>
      <c r="E86" s="71" t="s">
        <v>354</v>
      </c>
      <c r="F86" s="71" t="s">
        <v>200</v>
      </c>
    </row>
    <row r="87" spans="1:6" x14ac:dyDescent="0.25">
      <c r="A87" s="69" t="s">
        <v>83</v>
      </c>
      <c r="B87" s="69" t="s">
        <v>275</v>
      </c>
      <c r="C87" s="70">
        <v>152610340</v>
      </c>
      <c r="D87" s="71" t="s">
        <v>183</v>
      </c>
      <c r="E87" s="71" t="s">
        <v>372</v>
      </c>
      <c r="F87" s="71" t="s">
        <v>219</v>
      </c>
    </row>
    <row r="88" spans="1:6" x14ac:dyDescent="0.25">
      <c r="A88" s="69" t="s">
        <v>84</v>
      </c>
      <c r="B88" s="69" t="s">
        <v>293</v>
      </c>
      <c r="C88" s="70">
        <v>2781</v>
      </c>
      <c r="D88" s="71" t="s">
        <v>4</v>
      </c>
      <c r="E88" s="71" t="s">
        <v>350</v>
      </c>
      <c r="F88" s="71" t="s">
        <v>195</v>
      </c>
    </row>
    <row r="89" spans="1:6" x14ac:dyDescent="0.25">
      <c r="A89" s="69" t="s">
        <v>85</v>
      </c>
      <c r="B89" s="69" t="s">
        <v>292</v>
      </c>
      <c r="C89" s="70">
        <v>12594741</v>
      </c>
      <c r="D89" s="71" t="s">
        <v>5</v>
      </c>
      <c r="E89" s="71" t="s">
        <v>369</v>
      </c>
      <c r="F89" s="71" t="s">
        <v>214</v>
      </c>
    </row>
    <row r="90" spans="1:6" x14ac:dyDescent="0.25">
      <c r="A90" s="69" t="s">
        <v>86</v>
      </c>
      <c r="B90" s="69" t="s">
        <v>289</v>
      </c>
      <c r="C90" s="70">
        <v>28</v>
      </c>
      <c r="D90" s="71" t="s">
        <v>337</v>
      </c>
      <c r="E90" s="71" t="s">
        <v>362</v>
      </c>
      <c r="F90" s="71" t="s">
        <v>204</v>
      </c>
    </row>
    <row r="91" spans="1:6" x14ac:dyDescent="0.25">
      <c r="A91" s="69" t="s">
        <v>87</v>
      </c>
      <c r="B91" s="69" t="s">
        <v>275</v>
      </c>
      <c r="C91" s="70">
        <v>68332440</v>
      </c>
      <c r="D91" s="71" t="s">
        <v>183</v>
      </c>
      <c r="E91" s="71" t="s">
        <v>349</v>
      </c>
      <c r="F91" s="71" t="s">
        <v>194</v>
      </c>
    </row>
    <row r="92" spans="1:6" x14ac:dyDescent="0.25">
      <c r="A92" s="69" t="s">
        <v>88</v>
      </c>
      <c r="B92" s="69" t="s">
        <v>294</v>
      </c>
      <c r="C92" s="70">
        <v>70239558</v>
      </c>
      <c r="D92" s="71" t="s">
        <v>337</v>
      </c>
      <c r="E92" s="71" t="s">
        <v>373</v>
      </c>
      <c r="F92" s="71" t="s">
        <v>220</v>
      </c>
    </row>
    <row r="93" spans="1:6" x14ac:dyDescent="0.25">
      <c r="A93" s="69" t="s">
        <v>89</v>
      </c>
      <c r="B93" s="69" t="s">
        <v>280</v>
      </c>
      <c r="C93" s="70">
        <v>127260662</v>
      </c>
      <c r="D93" s="71" t="s">
        <v>7</v>
      </c>
      <c r="E93" s="71" t="s">
        <v>354</v>
      </c>
      <c r="F93" s="71" t="s">
        <v>200</v>
      </c>
    </row>
    <row r="94" spans="1:6" x14ac:dyDescent="0.25">
      <c r="A94" s="69" t="s">
        <v>90</v>
      </c>
      <c r="B94" s="69" t="s">
        <v>280</v>
      </c>
      <c r="C94" s="70">
        <v>150577033</v>
      </c>
      <c r="D94" s="71" t="s">
        <v>7</v>
      </c>
      <c r="E94" s="71" t="s">
        <v>354</v>
      </c>
      <c r="F94" s="71" t="s">
        <v>200</v>
      </c>
    </row>
    <row r="95" spans="1:6" x14ac:dyDescent="0.25">
      <c r="A95" s="69" t="s">
        <v>91</v>
      </c>
      <c r="B95" s="69" t="s">
        <v>267</v>
      </c>
      <c r="C95" s="70">
        <v>65375470</v>
      </c>
      <c r="D95" s="71" t="s">
        <v>172</v>
      </c>
      <c r="E95" s="71" t="s">
        <v>333</v>
      </c>
      <c r="F95" s="71" t="s">
        <v>171</v>
      </c>
    </row>
    <row r="96" spans="1:6" x14ac:dyDescent="0.25">
      <c r="A96" s="69" t="s">
        <v>92</v>
      </c>
      <c r="B96" s="69" t="s">
        <v>267</v>
      </c>
      <c r="C96" s="70">
        <v>65991914</v>
      </c>
      <c r="D96" s="71" t="s">
        <v>172</v>
      </c>
      <c r="E96" s="71" t="s">
        <v>333</v>
      </c>
      <c r="F96" s="71" t="s">
        <v>171</v>
      </c>
    </row>
    <row r="97" spans="1:6" x14ac:dyDescent="0.25">
      <c r="A97" s="69" t="s">
        <v>93</v>
      </c>
      <c r="B97" s="69" t="s">
        <v>290</v>
      </c>
      <c r="C97" s="70">
        <v>577704925</v>
      </c>
      <c r="D97" s="71" t="s">
        <v>221</v>
      </c>
      <c r="E97" s="71" t="s">
        <v>334</v>
      </c>
      <c r="F97" s="71" t="s">
        <v>173</v>
      </c>
    </row>
    <row r="98" spans="1:6" x14ac:dyDescent="0.25">
      <c r="A98" s="69" t="s">
        <v>94</v>
      </c>
      <c r="B98" s="69" t="s">
        <v>292</v>
      </c>
      <c r="C98" s="70">
        <v>105218168</v>
      </c>
      <c r="D98" s="71" t="s">
        <v>5</v>
      </c>
      <c r="E98" s="71" t="s">
        <v>369</v>
      </c>
      <c r="F98" s="71" t="s">
        <v>214</v>
      </c>
    </row>
    <row r="99" spans="1:6" x14ac:dyDescent="0.25">
      <c r="A99" s="69" t="s">
        <v>322</v>
      </c>
      <c r="B99" s="69" t="s">
        <v>277</v>
      </c>
      <c r="C99" s="70">
        <v>297676003</v>
      </c>
      <c r="D99" s="71" t="s">
        <v>337</v>
      </c>
      <c r="E99" s="71" t="s">
        <v>343</v>
      </c>
      <c r="F99" s="71" t="s">
        <v>185</v>
      </c>
    </row>
    <row r="100" spans="1:6" x14ac:dyDescent="0.25">
      <c r="A100" s="69" t="s">
        <v>95</v>
      </c>
      <c r="B100" s="69" t="s">
        <v>292</v>
      </c>
      <c r="C100" s="70">
        <v>37444941</v>
      </c>
      <c r="D100" s="71" t="s">
        <v>5</v>
      </c>
      <c r="E100" s="71" t="s">
        <v>369</v>
      </c>
      <c r="F100" s="71" t="s">
        <v>214</v>
      </c>
    </row>
    <row r="101" spans="1:6" x14ac:dyDescent="0.25">
      <c r="A101" s="69" t="s">
        <v>96</v>
      </c>
      <c r="B101" s="69" t="s">
        <v>275</v>
      </c>
      <c r="C101" s="70">
        <v>236776515</v>
      </c>
      <c r="D101" s="71" t="s">
        <v>183</v>
      </c>
      <c r="E101" s="71" t="s">
        <v>374</v>
      </c>
      <c r="F101" s="71" t="s">
        <v>222</v>
      </c>
    </row>
    <row r="102" spans="1:6" x14ac:dyDescent="0.25">
      <c r="A102" s="69" t="s">
        <v>97</v>
      </c>
      <c r="B102" s="69" t="s">
        <v>275</v>
      </c>
      <c r="C102" s="70">
        <v>310140912</v>
      </c>
      <c r="D102" s="71" t="s">
        <v>183</v>
      </c>
      <c r="E102" s="71" t="s">
        <v>375</v>
      </c>
      <c r="F102" s="71" t="s">
        <v>216</v>
      </c>
    </row>
    <row r="103" spans="1:6" x14ac:dyDescent="0.25">
      <c r="A103" s="69" t="s">
        <v>98</v>
      </c>
      <c r="B103" s="69" t="s">
        <v>275</v>
      </c>
      <c r="C103" s="70">
        <v>94482505</v>
      </c>
      <c r="D103" s="71" t="s">
        <v>183</v>
      </c>
      <c r="E103" s="71" t="s">
        <v>376</v>
      </c>
      <c r="F103" s="71" t="s">
        <v>223</v>
      </c>
    </row>
    <row r="104" spans="1:6" x14ac:dyDescent="0.25">
      <c r="A104" s="69" t="s">
        <v>99</v>
      </c>
      <c r="B104" s="69" t="s">
        <v>277</v>
      </c>
      <c r="C104" s="70">
        <v>94108244</v>
      </c>
      <c r="D104" s="71" t="s">
        <v>337</v>
      </c>
      <c r="E104" s="71" t="s">
        <v>377</v>
      </c>
      <c r="F104" s="71" t="s">
        <v>193</v>
      </c>
    </row>
    <row r="105" spans="1:6" x14ac:dyDescent="0.25">
      <c r="A105" s="69" t="s">
        <v>100</v>
      </c>
      <c r="B105" s="69" t="s">
        <v>275</v>
      </c>
      <c r="C105" s="70">
        <v>37152411</v>
      </c>
      <c r="D105" s="71" t="s">
        <v>183</v>
      </c>
      <c r="E105" s="71" t="s">
        <v>376</v>
      </c>
      <c r="F105" s="71" t="s">
        <v>223</v>
      </c>
    </row>
    <row r="106" spans="1:6" x14ac:dyDescent="0.25">
      <c r="A106" s="69" t="s">
        <v>101</v>
      </c>
      <c r="B106" s="69" t="s">
        <v>284</v>
      </c>
      <c r="C106" s="70">
        <v>144579394</v>
      </c>
      <c r="D106" s="71" t="s">
        <v>395</v>
      </c>
      <c r="E106" s="71" t="s">
        <v>351</v>
      </c>
      <c r="F106" s="71" t="s">
        <v>196</v>
      </c>
    </row>
    <row r="107" spans="1:6" x14ac:dyDescent="0.25">
      <c r="A107" s="69" t="s">
        <v>102</v>
      </c>
      <c r="B107" s="69" t="s">
        <v>270</v>
      </c>
      <c r="C107" s="70">
        <v>16424163</v>
      </c>
      <c r="D107" s="71" t="s">
        <v>208</v>
      </c>
      <c r="E107" s="71" t="s">
        <v>378</v>
      </c>
      <c r="F107" s="71" t="s">
        <v>224</v>
      </c>
    </row>
    <row r="108" spans="1:6" x14ac:dyDescent="0.25">
      <c r="A108" s="69" t="s">
        <v>296</v>
      </c>
      <c r="B108" s="69" t="s">
        <v>275</v>
      </c>
      <c r="C108" s="70">
        <v>94799019</v>
      </c>
      <c r="D108" s="71" t="s">
        <v>183</v>
      </c>
      <c r="E108" s="71" t="s">
        <v>347</v>
      </c>
      <c r="F108" s="71" t="s">
        <v>191</v>
      </c>
    </row>
    <row r="109" spans="1:6" x14ac:dyDescent="0.25">
      <c r="A109" s="69" t="s">
        <v>103</v>
      </c>
      <c r="B109" s="69" t="s">
        <v>272</v>
      </c>
      <c r="C109" s="70">
        <v>163924846</v>
      </c>
      <c r="D109" s="71" t="s">
        <v>251</v>
      </c>
      <c r="E109" s="71" t="s">
        <v>345</v>
      </c>
      <c r="F109" s="71" t="s">
        <v>188</v>
      </c>
    </row>
    <row r="110" spans="1:6" x14ac:dyDescent="0.25">
      <c r="A110" s="69" t="s">
        <v>104</v>
      </c>
      <c r="B110" s="69" t="s">
        <v>276</v>
      </c>
      <c r="C110" s="70">
        <v>223071958</v>
      </c>
      <c r="D110" s="71" t="s">
        <v>337</v>
      </c>
      <c r="E110" s="71" t="s">
        <v>379</v>
      </c>
      <c r="F110" s="71" t="s">
        <v>184</v>
      </c>
    </row>
    <row r="111" spans="1:6" x14ac:dyDescent="0.25">
      <c r="A111" s="69" t="s">
        <v>105</v>
      </c>
      <c r="B111" s="69" t="s">
        <v>270</v>
      </c>
      <c r="C111" s="70">
        <v>19587949</v>
      </c>
      <c r="D111" s="71" t="s">
        <v>208</v>
      </c>
      <c r="E111" s="71" t="s">
        <v>378</v>
      </c>
      <c r="F111" s="71" t="s">
        <v>224</v>
      </c>
    </row>
    <row r="112" spans="1:6" x14ac:dyDescent="0.25">
      <c r="A112" s="69" t="s">
        <v>105</v>
      </c>
      <c r="B112" s="69" t="s">
        <v>275</v>
      </c>
      <c r="C112" s="70">
        <v>8533441</v>
      </c>
      <c r="D112" s="71" t="s">
        <v>183</v>
      </c>
      <c r="E112" s="71" t="s">
        <v>378</v>
      </c>
      <c r="F112" s="71" t="s">
        <v>224</v>
      </c>
    </row>
    <row r="113" spans="1:6" x14ac:dyDescent="0.25">
      <c r="A113" s="69" t="s">
        <v>106</v>
      </c>
      <c r="B113" s="69" t="s">
        <v>270</v>
      </c>
      <c r="C113" s="70">
        <v>18326029</v>
      </c>
      <c r="D113" s="71" t="s">
        <v>208</v>
      </c>
      <c r="E113" s="71" t="s">
        <v>378</v>
      </c>
      <c r="F113" s="71" t="s">
        <v>224</v>
      </c>
    </row>
    <row r="114" spans="1:6" x14ac:dyDescent="0.25">
      <c r="A114" s="69" t="s">
        <v>107</v>
      </c>
      <c r="B114" s="69" t="s">
        <v>275</v>
      </c>
      <c r="C114" s="70">
        <v>53393448</v>
      </c>
      <c r="D114" s="71" t="s">
        <v>183</v>
      </c>
      <c r="E114" s="71" t="s">
        <v>364</v>
      </c>
      <c r="F114" s="71" t="s">
        <v>209</v>
      </c>
    </row>
    <row r="115" spans="1:6" x14ac:dyDescent="0.25">
      <c r="A115" s="69" t="s">
        <v>108</v>
      </c>
      <c r="B115" s="69" t="s">
        <v>297</v>
      </c>
      <c r="C115" s="70">
        <v>26958818</v>
      </c>
      <c r="D115" s="71" t="s">
        <v>337</v>
      </c>
      <c r="E115" s="71" t="s">
        <v>380</v>
      </c>
      <c r="F115" s="71" t="s">
        <v>226</v>
      </c>
    </row>
    <row r="116" spans="1:6" x14ac:dyDescent="0.25">
      <c r="A116" s="69" t="s">
        <v>109</v>
      </c>
      <c r="B116" s="69" t="s">
        <v>297</v>
      </c>
      <c r="C116" s="70">
        <v>25782717</v>
      </c>
      <c r="D116" s="71" t="s">
        <v>337</v>
      </c>
      <c r="E116" s="71" t="s">
        <v>380</v>
      </c>
      <c r="F116" s="71" t="s">
        <v>226</v>
      </c>
    </row>
    <row r="117" spans="1:6" x14ac:dyDescent="0.25">
      <c r="A117" s="69" t="s">
        <v>110</v>
      </c>
      <c r="B117" s="69" t="s">
        <v>290</v>
      </c>
      <c r="C117" s="70">
        <v>337293523</v>
      </c>
      <c r="D117" s="71" t="s">
        <v>221</v>
      </c>
      <c r="E117" s="71" t="s">
        <v>334</v>
      </c>
      <c r="F117" s="71" t="s">
        <v>173</v>
      </c>
    </row>
    <row r="118" spans="1:6" x14ac:dyDescent="0.25">
      <c r="A118" s="69" t="s">
        <v>111</v>
      </c>
      <c r="B118" s="69" t="s">
        <v>271</v>
      </c>
      <c r="C118" s="70">
        <v>1715104</v>
      </c>
      <c r="D118" s="71" t="s">
        <v>337</v>
      </c>
      <c r="E118" s="71" t="s">
        <v>361</v>
      </c>
      <c r="F118" s="71" t="s">
        <v>206</v>
      </c>
    </row>
    <row r="119" spans="1:6" x14ac:dyDescent="0.25">
      <c r="A119" s="69" t="s">
        <v>112</v>
      </c>
      <c r="B119" s="69" t="s">
        <v>285</v>
      </c>
      <c r="C119" s="70">
        <v>58939097</v>
      </c>
      <c r="D119" s="71" t="s">
        <v>198</v>
      </c>
      <c r="E119" s="71" t="s">
        <v>381</v>
      </c>
      <c r="F119" s="71" t="s">
        <v>227</v>
      </c>
    </row>
    <row r="120" spans="1:6" x14ac:dyDescent="0.25">
      <c r="A120" s="69" t="s">
        <v>113</v>
      </c>
      <c r="B120" s="69" t="s">
        <v>290</v>
      </c>
      <c r="C120" s="70">
        <v>639139283</v>
      </c>
      <c r="D120" s="71" t="s">
        <v>221</v>
      </c>
      <c r="E120" s="71" t="s">
        <v>334</v>
      </c>
      <c r="F120" s="71" t="s">
        <v>173</v>
      </c>
    </row>
    <row r="121" spans="1:6" x14ac:dyDescent="0.25">
      <c r="A121" s="69" t="s">
        <v>114</v>
      </c>
      <c r="B121" s="69" t="s">
        <v>272</v>
      </c>
      <c r="C121" s="70">
        <v>12637227</v>
      </c>
      <c r="D121" s="71" t="s">
        <v>251</v>
      </c>
      <c r="E121" s="71" t="s">
        <v>379</v>
      </c>
      <c r="F121" s="71" t="s">
        <v>184</v>
      </c>
    </row>
    <row r="122" spans="1:6" x14ac:dyDescent="0.25">
      <c r="A122" s="69" t="s">
        <v>298</v>
      </c>
      <c r="B122" s="69" t="s">
        <v>275</v>
      </c>
      <c r="C122" s="70">
        <v>149607071</v>
      </c>
      <c r="D122" s="71" t="s">
        <v>183</v>
      </c>
      <c r="E122" s="71" t="s">
        <v>382</v>
      </c>
      <c r="F122" s="71" t="s">
        <v>239</v>
      </c>
    </row>
    <row r="123" spans="1:6" x14ac:dyDescent="0.25">
      <c r="A123" s="69" t="s">
        <v>115</v>
      </c>
      <c r="B123" s="69" t="s">
        <v>290</v>
      </c>
      <c r="C123" s="70">
        <v>246791717</v>
      </c>
      <c r="D123" s="71" t="s">
        <v>221</v>
      </c>
      <c r="E123" s="71" t="s">
        <v>334</v>
      </c>
      <c r="F123" s="71" t="s">
        <v>173</v>
      </c>
    </row>
    <row r="124" spans="1:6" x14ac:dyDescent="0.25">
      <c r="A124" s="69" t="s">
        <v>116</v>
      </c>
      <c r="B124" s="69" t="s">
        <v>290</v>
      </c>
      <c r="C124" s="70">
        <v>1387409855</v>
      </c>
      <c r="D124" s="71" t="s">
        <v>221</v>
      </c>
      <c r="E124" s="71" t="s">
        <v>334</v>
      </c>
      <c r="F124" s="71" t="s">
        <v>173</v>
      </c>
    </row>
    <row r="125" spans="1:6" x14ac:dyDescent="0.25">
      <c r="A125" s="69" t="s">
        <v>117</v>
      </c>
      <c r="B125" s="69" t="s">
        <v>290</v>
      </c>
      <c r="C125" s="70">
        <v>1028156309</v>
      </c>
      <c r="D125" s="71" t="s">
        <v>221</v>
      </c>
      <c r="E125" s="71" t="s">
        <v>334</v>
      </c>
      <c r="F125" s="71" t="s">
        <v>173</v>
      </c>
    </row>
    <row r="126" spans="1:6" x14ac:dyDescent="0.25">
      <c r="A126" s="69" t="s">
        <v>118</v>
      </c>
      <c r="B126" s="69" t="s">
        <v>280</v>
      </c>
      <c r="C126" s="70">
        <v>75375810</v>
      </c>
      <c r="D126" s="71" t="s">
        <v>7</v>
      </c>
      <c r="E126" s="71" t="s">
        <v>383</v>
      </c>
      <c r="F126" s="71" t="s">
        <v>228</v>
      </c>
    </row>
    <row r="127" spans="1:6" x14ac:dyDescent="0.25">
      <c r="A127" s="69" t="s">
        <v>119</v>
      </c>
      <c r="B127" s="69" t="s">
        <v>294</v>
      </c>
      <c r="C127" s="70">
        <v>286230857</v>
      </c>
      <c r="D127" s="71" t="s">
        <v>337</v>
      </c>
      <c r="E127" s="71" t="s">
        <v>384</v>
      </c>
      <c r="F127" s="71" t="s">
        <v>229</v>
      </c>
    </row>
    <row r="128" spans="1:6" x14ac:dyDescent="0.25">
      <c r="A128" s="69" t="s">
        <v>120</v>
      </c>
      <c r="B128" s="69" t="s">
        <v>285</v>
      </c>
      <c r="C128" s="70">
        <v>293304818</v>
      </c>
      <c r="D128" s="71" t="s">
        <v>198</v>
      </c>
      <c r="E128" s="71" t="s">
        <v>352</v>
      </c>
      <c r="F128" s="71" t="s">
        <v>230</v>
      </c>
    </row>
    <row r="129" spans="1:6" x14ac:dyDescent="0.25">
      <c r="A129" s="69" t="s">
        <v>121</v>
      </c>
      <c r="B129" s="69" t="s">
        <v>271</v>
      </c>
      <c r="C129" s="70">
        <v>30463402</v>
      </c>
      <c r="D129" s="71" t="s">
        <v>337</v>
      </c>
      <c r="E129" s="71" t="s">
        <v>380</v>
      </c>
      <c r="F129" s="71" t="s">
        <v>226</v>
      </c>
    </row>
    <row r="130" spans="1:6" x14ac:dyDescent="0.25">
      <c r="A130" s="69" t="s">
        <v>122</v>
      </c>
      <c r="B130" s="69" t="s">
        <v>271</v>
      </c>
      <c r="C130" s="70">
        <v>32307573</v>
      </c>
      <c r="D130" s="71" t="s">
        <v>337</v>
      </c>
      <c r="E130" s="71" t="s">
        <v>380</v>
      </c>
      <c r="F130" s="71" t="s">
        <v>226</v>
      </c>
    </row>
    <row r="131" spans="1:6" x14ac:dyDescent="0.25">
      <c r="A131" s="69" t="s">
        <v>123</v>
      </c>
      <c r="B131" s="69" t="s">
        <v>290</v>
      </c>
      <c r="C131" s="70">
        <v>516124910</v>
      </c>
      <c r="D131" s="71" t="s">
        <v>221</v>
      </c>
      <c r="E131" s="71" t="s">
        <v>334</v>
      </c>
      <c r="F131" s="71" t="s">
        <v>173</v>
      </c>
    </row>
    <row r="132" spans="1:6" x14ac:dyDescent="0.25">
      <c r="A132" s="69" t="s">
        <v>124</v>
      </c>
      <c r="B132" s="69" t="s">
        <v>290</v>
      </c>
      <c r="C132" s="70">
        <v>302971162</v>
      </c>
      <c r="D132" s="71" t="s">
        <v>221</v>
      </c>
      <c r="E132" s="71" t="s">
        <v>334</v>
      </c>
      <c r="F132" s="71" t="s">
        <v>173</v>
      </c>
    </row>
    <row r="133" spans="1:6" x14ac:dyDescent="0.25">
      <c r="A133" s="69" t="s">
        <v>125</v>
      </c>
      <c r="B133" s="69" t="s">
        <v>285</v>
      </c>
      <c r="C133" s="70">
        <v>124890619</v>
      </c>
      <c r="D133" s="71" t="s">
        <v>198</v>
      </c>
      <c r="E133" s="71" t="s">
        <v>381</v>
      </c>
      <c r="F133" s="71" t="s">
        <v>227</v>
      </c>
    </row>
    <row r="134" spans="1:6" x14ac:dyDescent="0.25">
      <c r="A134" s="69" t="s">
        <v>126</v>
      </c>
      <c r="B134" s="69" t="s">
        <v>285</v>
      </c>
      <c r="C134" s="70">
        <v>250705743</v>
      </c>
      <c r="D134" s="71" t="s">
        <v>198</v>
      </c>
      <c r="E134" s="71" t="s">
        <v>381</v>
      </c>
      <c r="F134" s="71" t="s">
        <v>227</v>
      </c>
    </row>
    <row r="135" spans="1:6" x14ac:dyDescent="0.25">
      <c r="A135" s="69" t="s">
        <v>127</v>
      </c>
      <c r="B135" s="69" t="s">
        <v>269</v>
      </c>
      <c r="C135" s="70">
        <v>249734951</v>
      </c>
      <c r="D135" s="71" t="s">
        <v>337</v>
      </c>
      <c r="E135" s="71" t="s">
        <v>367</v>
      </c>
      <c r="F135" s="71" t="s">
        <v>177</v>
      </c>
    </row>
    <row r="136" spans="1:6" x14ac:dyDescent="0.25">
      <c r="A136" s="69" t="s">
        <v>128</v>
      </c>
      <c r="B136" s="69" t="s">
        <v>279</v>
      </c>
      <c r="C136" s="70">
        <v>335012391</v>
      </c>
      <c r="D136" s="71" t="s">
        <v>189</v>
      </c>
      <c r="E136" s="71" t="s">
        <v>365</v>
      </c>
      <c r="F136" s="71" t="s">
        <v>210</v>
      </c>
    </row>
    <row r="137" spans="1:6" x14ac:dyDescent="0.25">
      <c r="A137" s="69" t="s">
        <v>129</v>
      </c>
      <c r="B137" s="69" t="s">
        <v>275</v>
      </c>
      <c r="C137" s="70">
        <v>142164388</v>
      </c>
      <c r="D137" s="71" t="s">
        <v>183</v>
      </c>
      <c r="E137" s="71" t="s">
        <v>385</v>
      </c>
      <c r="F137" s="71" t="s">
        <v>231</v>
      </c>
    </row>
    <row r="138" spans="1:6" x14ac:dyDescent="0.25">
      <c r="A138" s="69" t="s">
        <v>130</v>
      </c>
      <c r="B138" s="69" t="s">
        <v>267</v>
      </c>
      <c r="C138" s="70">
        <v>113156051</v>
      </c>
      <c r="D138" s="71" t="s">
        <v>172</v>
      </c>
      <c r="E138" s="71" t="s">
        <v>335</v>
      </c>
      <c r="F138" s="71" t="s">
        <v>174</v>
      </c>
    </row>
    <row r="139" spans="1:6" x14ac:dyDescent="0.25">
      <c r="A139" s="69" t="s">
        <v>131</v>
      </c>
      <c r="B139" s="69" t="s">
        <v>267</v>
      </c>
      <c r="C139" s="70">
        <v>37245444</v>
      </c>
      <c r="D139" s="71" t="s">
        <v>172</v>
      </c>
      <c r="E139" s="71" t="s">
        <v>335</v>
      </c>
      <c r="F139" s="71" t="s">
        <v>174</v>
      </c>
    </row>
    <row r="140" spans="1:6" x14ac:dyDescent="0.25">
      <c r="A140" s="69" t="s">
        <v>132</v>
      </c>
      <c r="B140" s="69" t="s">
        <v>299</v>
      </c>
      <c r="C140" s="70">
        <v>38935304</v>
      </c>
      <c r="D140" s="71" t="s">
        <v>249</v>
      </c>
      <c r="E140" s="71" t="s">
        <v>386</v>
      </c>
      <c r="F140" s="71" t="s">
        <v>232</v>
      </c>
    </row>
    <row r="141" spans="1:6" x14ac:dyDescent="0.25">
      <c r="A141" s="69" t="s">
        <v>132</v>
      </c>
      <c r="B141" s="69" t="s">
        <v>292</v>
      </c>
      <c r="C141" s="70">
        <v>627069346</v>
      </c>
      <c r="D141" s="71" t="s">
        <v>5</v>
      </c>
      <c r="E141" s="71" t="s">
        <v>386</v>
      </c>
      <c r="F141" s="71" t="s">
        <v>232</v>
      </c>
    </row>
    <row r="142" spans="1:6" x14ac:dyDescent="0.25">
      <c r="A142" s="69" t="s">
        <v>133</v>
      </c>
      <c r="B142" s="69" t="s">
        <v>266</v>
      </c>
      <c r="C142" s="70">
        <v>65174474</v>
      </c>
      <c r="D142" s="71" t="s">
        <v>170</v>
      </c>
      <c r="E142" s="71" t="s">
        <v>341</v>
      </c>
      <c r="F142" s="71" t="s">
        <v>233</v>
      </c>
    </row>
    <row r="143" spans="1:6" x14ac:dyDescent="0.25">
      <c r="A143" s="69" t="s">
        <v>134</v>
      </c>
      <c r="B143" s="69" t="s">
        <v>290</v>
      </c>
      <c r="C143" s="70">
        <v>337222554</v>
      </c>
      <c r="D143" s="71" t="s">
        <v>221</v>
      </c>
      <c r="E143" s="71" t="s">
        <v>334</v>
      </c>
      <c r="F143" s="71" t="s">
        <v>173</v>
      </c>
    </row>
    <row r="144" spans="1:6" x14ac:dyDescent="0.25">
      <c r="A144" s="69" t="s">
        <v>135</v>
      </c>
      <c r="B144" s="69" t="s">
        <v>290</v>
      </c>
      <c r="C144" s="70">
        <v>501127881</v>
      </c>
      <c r="D144" s="71" t="s">
        <v>221</v>
      </c>
      <c r="E144" s="71" t="s">
        <v>334</v>
      </c>
      <c r="F144" s="71" t="s">
        <v>173</v>
      </c>
    </row>
    <row r="145" spans="1:6" x14ac:dyDescent="0.25">
      <c r="A145" s="69" t="s">
        <v>136</v>
      </c>
      <c r="B145" s="69" t="s">
        <v>275</v>
      </c>
      <c r="C145" s="70">
        <v>127861490</v>
      </c>
      <c r="D145" s="71" t="s">
        <v>183</v>
      </c>
      <c r="E145" s="71" t="s">
        <v>363</v>
      </c>
      <c r="F145" s="71" t="s">
        <v>236</v>
      </c>
    </row>
    <row r="146" spans="1:6" x14ac:dyDescent="0.25">
      <c r="A146" s="69" t="s">
        <v>137</v>
      </c>
      <c r="B146" s="69" t="s">
        <v>275</v>
      </c>
      <c r="C146" s="70">
        <v>226494436</v>
      </c>
      <c r="D146" s="71" t="s">
        <v>183</v>
      </c>
      <c r="E146" s="71" t="s">
        <v>363</v>
      </c>
      <c r="F146" s="71" t="s">
        <v>236</v>
      </c>
    </row>
    <row r="147" spans="1:6" x14ac:dyDescent="0.25">
      <c r="A147" s="69" t="s">
        <v>138</v>
      </c>
      <c r="B147" s="69" t="s">
        <v>266</v>
      </c>
      <c r="C147" s="70">
        <v>388857543</v>
      </c>
      <c r="D147" s="71" t="s">
        <v>170</v>
      </c>
      <c r="E147" s="71" t="s">
        <v>387</v>
      </c>
      <c r="F147" s="71" t="s">
        <v>234</v>
      </c>
    </row>
    <row r="148" spans="1:6" x14ac:dyDescent="0.25">
      <c r="A148" s="69" t="s">
        <v>139</v>
      </c>
      <c r="B148" s="69" t="s">
        <v>266</v>
      </c>
      <c r="C148" s="70">
        <v>18926119</v>
      </c>
      <c r="D148" s="71" t="s">
        <v>170</v>
      </c>
      <c r="E148" s="71" t="s">
        <v>332</v>
      </c>
      <c r="F148" s="71" t="s">
        <v>169</v>
      </c>
    </row>
    <row r="149" spans="1:6" x14ac:dyDescent="0.25">
      <c r="A149" s="69" t="s">
        <v>140</v>
      </c>
      <c r="B149" s="69" t="s">
        <v>283</v>
      </c>
      <c r="C149" s="70">
        <v>6175977</v>
      </c>
      <c r="D149" s="71" t="s">
        <v>4</v>
      </c>
      <c r="E149" s="71" t="s">
        <v>388</v>
      </c>
      <c r="F149" s="71" t="s">
        <v>235</v>
      </c>
    </row>
    <row r="150" spans="1:6" x14ac:dyDescent="0.25">
      <c r="A150" s="69" t="s">
        <v>141</v>
      </c>
      <c r="B150" s="69" t="s">
        <v>280</v>
      </c>
      <c r="C150" s="70">
        <v>422931294</v>
      </c>
      <c r="D150" s="71" t="s">
        <v>7</v>
      </c>
      <c r="E150" s="71" t="s">
        <v>346</v>
      </c>
      <c r="F150" s="71" t="s">
        <v>190</v>
      </c>
    </row>
    <row r="151" spans="1:6" x14ac:dyDescent="0.25">
      <c r="A151" s="69" t="s">
        <v>142</v>
      </c>
      <c r="B151" s="69" t="s">
        <v>270</v>
      </c>
      <c r="C151" s="70">
        <v>37905644</v>
      </c>
      <c r="D151" s="71" t="s">
        <v>208</v>
      </c>
      <c r="E151" s="71" t="s">
        <v>389</v>
      </c>
      <c r="F151" s="71" t="s">
        <v>225</v>
      </c>
    </row>
    <row r="152" spans="1:6" x14ac:dyDescent="0.25">
      <c r="A152" s="69" t="s">
        <v>143</v>
      </c>
      <c r="B152" s="69" t="s">
        <v>275</v>
      </c>
      <c r="C152" s="70">
        <v>151354413</v>
      </c>
      <c r="D152" s="71" t="s">
        <v>183</v>
      </c>
      <c r="E152" s="71" t="s">
        <v>363</v>
      </c>
      <c r="F152" s="71" t="s">
        <v>236</v>
      </c>
    </row>
    <row r="153" spans="1:6" x14ac:dyDescent="0.25">
      <c r="A153" s="69" t="s">
        <v>144</v>
      </c>
      <c r="B153" s="69" t="s">
        <v>266</v>
      </c>
      <c r="C153" s="70">
        <v>294253248</v>
      </c>
      <c r="D153" s="71" t="s">
        <v>170</v>
      </c>
      <c r="E153" s="71" t="s">
        <v>387</v>
      </c>
      <c r="F153" s="71" t="s">
        <v>234</v>
      </c>
    </row>
    <row r="154" spans="1:6" x14ac:dyDescent="0.25">
      <c r="A154" s="69" t="s">
        <v>145</v>
      </c>
      <c r="B154" s="69" t="s">
        <v>278</v>
      </c>
      <c r="C154" s="70">
        <v>187807731</v>
      </c>
      <c r="D154" s="71" t="s">
        <v>337</v>
      </c>
      <c r="E154" s="71"/>
      <c r="F154" s="71"/>
    </row>
    <row r="155" spans="1:6" x14ac:dyDescent="0.25">
      <c r="A155" s="69" t="s">
        <v>146</v>
      </c>
      <c r="B155" s="69" t="s">
        <v>285</v>
      </c>
      <c r="C155" s="70">
        <v>38929588</v>
      </c>
      <c r="D155" s="71" t="s">
        <v>198</v>
      </c>
      <c r="E155" s="71" t="s">
        <v>381</v>
      </c>
      <c r="F155" s="71" t="s">
        <v>227</v>
      </c>
    </row>
    <row r="156" spans="1:6" x14ac:dyDescent="0.25">
      <c r="A156" s="69" t="s">
        <v>147</v>
      </c>
      <c r="B156" s="69" t="s">
        <v>287</v>
      </c>
      <c r="C156" s="70">
        <v>2681645</v>
      </c>
      <c r="D156" s="71" t="s">
        <v>202</v>
      </c>
      <c r="E156" s="71" t="s">
        <v>390</v>
      </c>
      <c r="F156" s="71" t="s">
        <v>237</v>
      </c>
    </row>
    <row r="157" spans="1:6" x14ac:dyDescent="0.25">
      <c r="A157" s="69" t="s">
        <v>323</v>
      </c>
      <c r="B157" s="69" t="s">
        <v>324</v>
      </c>
      <c r="C157" s="70">
        <v>429681</v>
      </c>
      <c r="D157" s="71" t="s">
        <v>337</v>
      </c>
      <c r="E157" s="71"/>
      <c r="F157" s="71"/>
    </row>
    <row r="158" spans="1:6" x14ac:dyDescent="0.25">
      <c r="A158" s="69" t="s">
        <v>148</v>
      </c>
      <c r="B158" s="69" t="s">
        <v>289</v>
      </c>
      <c r="C158" s="70">
        <v>83870144</v>
      </c>
      <c r="D158" s="71" t="s">
        <v>337</v>
      </c>
      <c r="E158" s="71" t="s">
        <v>362</v>
      </c>
      <c r="F158" s="71" t="s">
        <v>204</v>
      </c>
    </row>
    <row r="159" spans="1:6" x14ac:dyDescent="0.25">
      <c r="A159" s="69" t="s">
        <v>149</v>
      </c>
      <c r="B159" s="69" t="s">
        <v>300</v>
      </c>
      <c r="C159" s="70">
        <v>5422629596</v>
      </c>
      <c r="D159" s="71" t="s">
        <v>337</v>
      </c>
      <c r="E159" s="71" t="s">
        <v>351</v>
      </c>
      <c r="F159" s="71" t="s">
        <v>196</v>
      </c>
    </row>
    <row r="160" spans="1:6" x14ac:dyDescent="0.25">
      <c r="A160" s="69" t="s">
        <v>150</v>
      </c>
      <c r="B160" s="69" t="s">
        <v>266</v>
      </c>
      <c r="C160" s="70">
        <v>13960698</v>
      </c>
      <c r="D160" s="71" t="s">
        <v>170</v>
      </c>
      <c r="E160" s="71" t="s">
        <v>332</v>
      </c>
      <c r="F160" s="71" t="s">
        <v>169</v>
      </c>
    </row>
    <row r="161" spans="1:6" x14ac:dyDescent="0.25">
      <c r="A161" s="69" t="s">
        <v>150</v>
      </c>
      <c r="B161" s="69" t="s">
        <v>276</v>
      </c>
      <c r="C161" s="70">
        <v>12172599</v>
      </c>
      <c r="D161" s="71" t="s">
        <v>337</v>
      </c>
      <c r="E161" s="71" t="s">
        <v>332</v>
      </c>
      <c r="F161" s="71" t="s">
        <v>169</v>
      </c>
    </row>
    <row r="162" spans="1:6" x14ac:dyDescent="0.25">
      <c r="A162" s="69" t="s">
        <v>151</v>
      </c>
      <c r="B162" s="69" t="s">
        <v>280</v>
      </c>
      <c r="C162" s="70">
        <v>139977318</v>
      </c>
      <c r="D162" s="71" t="s">
        <v>7</v>
      </c>
      <c r="E162" s="71" t="s">
        <v>359</v>
      </c>
      <c r="F162" s="71" t="s">
        <v>238</v>
      </c>
    </row>
    <row r="163" spans="1:6" x14ac:dyDescent="0.25">
      <c r="A163" s="69" t="s">
        <v>152</v>
      </c>
      <c r="B163" s="69" t="s">
        <v>283</v>
      </c>
      <c r="C163" s="70">
        <v>50518912</v>
      </c>
      <c r="D163" s="71" t="s">
        <v>4</v>
      </c>
      <c r="E163" s="71" t="s">
        <v>388</v>
      </c>
      <c r="F163" s="71" t="s">
        <v>235</v>
      </c>
    </row>
    <row r="164" spans="1:6" x14ac:dyDescent="0.25">
      <c r="A164" s="69" t="s">
        <v>153</v>
      </c>
      <c r="B164" s="69" t="s">
        <v>282</v>
      </c>
      <c r="C164" s="70">
        <v>14438728</v>
      </c>
      <c r="D164" s="71" t="s">
        <v>337</v>
      </c>
      <c r="E164" s="71" t="s">
        <v>349</v>
      </c>
      <c r="F164" s="71" t="s">
        <v>194</v>
      </c>
    </row>
    <row r="165" spans="1:6" x14ac:dyDescent="0.25">
      <c r="A165" s="69" t="s">
        <v>154</v>
      </c>
      <c r="B165" s="69" t="s">
        <v>290</v>
      </c>
      <c r="C165" s="70">
        <v>158319797</v>
      </c>
      <c r="D165" s="71" t="s">
        <v>221</v>
      </c>
      <c r="E165" s="71" t="s">
        <v>334</v>
      </c>
      <c r="F165" s="71" t="s">
        <v>173</v>
      </c>
    </row>
    <row r="166" spans="1:6" x14ac:dyDescent="0.25">
      <c r="A166" s="69" t="s">
        <v>155</v>
      </c>
      <c r="B166" s="69" t="s">
        <v>275</v>
      </c>
      <c r="C166" s="70">
        <v>150709693</v>
      </c>
      <c r="D166" s="71" t="s">
        <v>183</v>
      </c>
      <c r="E166" s="71" t="s">
        <v>344</v>
      </c>
      <c r="F166" s="71" t="s">
        <v>186</v>
      </c>
    </row>
    <row r="167" spans="1:6" x14ac:dyDescent="0.25">
      <c r="A167" s="69" t="s">
        <v>156</v>
      </c>
      <c r="B167" s="69" t="s">
        <v>275</v>
      </c>
      <c r="C167" s="70">
        <v>200160184</v>
      </c>
      <c r="D167" s="71" t="s">
        <v>183</v>
      </c>
      <c r="E167" s="71" t="s">
        <v>382</v>
      </c>
      <c r="F167" s="71" t="s">
        <v>239</v>
      </c>
    </row>
    <row r="168" spans="1:6" x14ac:dyDescent="0.25">
      <c r="A168" s="69" t="s">
        <v>157</v>
      </c>
      <c r="B168" s="69" t="s">
        <v>280</v>
      </c>
      <c r="C168" s="70">
        <v>209544910</v>
      </c>
      <c r="D168" s="71" t="s">
        <v>7</v>
      </c>
      <c r="E168" s="71" t="s">
        <v>346</v>
      </c>
      <c r="F168" s="71" t="s">
        <v>190</v>
      </c>
    </row>
    <row r="169" spans="1:6" x14ac:dyDescent="0.25">
      <c r="A169" s="69" t="s">
        <v>158</v>
      </c>
      <c r="B169" s="69" t="s">
        <v>290</v>
      </c>
      <c r="C169" s="70">
        <v>474369622</v>
      </c>
      <c r="D169" s="71" t="s">
        <v>221</v>
      </c>
      <c r="E169" s="71" t="s">
        <v>334</v>
      </c>
      <c r="F169" s="71" t="s">
        <v>173</v>
      </c>
    </row>
    <row r="170" spans="1:6" x14ac:dyDescent="0.25">
      <c r="A170" s="69" t="s">
        <v>240</v>
      </c>
      <c r="B170" s="69" t="s">
        <v>301</v>
      </c>
      <c r="C170" s="70">
        <v>19101</v>
      </c>
      <c r="D170" s="71" t="s">
        <v>208</v>
      </c>
      <c r="E170" s="71" t="s">
        <v>389</v>
      </c>
      <c r="F170" s="71" t="s">
        <v>225</v>
      </c>
    </row>
    <row r="171" spans="1:6" x14ac:dyDescent="0.25">
      <c r="A171" s="69" t="s">
        <v>159</v>
      </c>
      <c r="B171" s="69" t="s">
        <v>275</v>
      </c>
      <c r="C171" s="70">
        <v>192923348</v>
      </c>
      <c r="D171" s="71" t="s">
        <v>183</v>
      </c>
      <c r="E171" s="71" t="s">
        <v>391</v>
      </c>
      <c r="F171" s="71" t="s">
        <v>241</v>
      </c>
    </row>
    <row r="172" spans="1:6" x14ac:dyDescent="0.25">
      <c r="A172" s="69" t="s">
        <v>160</v>
      </c>
      <c r="B172" s="69" t="s">
        <v>269</v>
      </c>
      <c r="C172" s="70">
        <v>42710737</v>
      </c>
      <c r="D172" s="71" t="s">
        <v>337</v>
      </c>
      <c r="E172" s="71" t="s">
        <v>348</v>
      </c>
      <c r="F172" s="71" t="s">
        <v>192</v>
      </c>
    </row>
    <row r="173" spans="1:6" x14ac:dyDescent="0.25">
      <c r="A173" s="69" t="s">
        <v>161</v>
      </c>
      <c r="B173" s="69" t="s">
        <v>269</v>
      </c>
      <c r="C173" s="70">
        <v>28959160</v>
      </c>
      <c r="D173" s="71" t="s">
        <v>337</v>
      </c>
      <c r="E173" s="71" t="s">
        <v>348</v>
      </c>
      <c r="F173" s="71" t="s">
        <v>192</v>
      </c>
    </row>
    <row r="174" spans="1:6" x14ac:dyDescent="0.25">
      <c r="A174" s="69" t="s">
        <v>162</v>
      </c>
      <c r="B174" s="69" t="s">
        <v>297</v>
      </c>
      <c r="C174" s="70">
        <v>56790539</v>
      </c>
      <c r="D174" s="71" t="s">
        <v>337</v>
      </c>
      <c r="E174" s="71" t="s">
        <v>380</v>
      </c>
      <c r="F174" s="71" t="s">
        <v>226</v>
      </c>
    </row>
    <row r="175" spans="1:6" x14ac:dyDescent="0.25">
      <c r="A175" s="69" t="s">
        <v>163</v>
      </c>
      <c r="B175" s="69" t="s">
        <v>302</v>
      </c>
      <c r="C175" s="70">
        <v>120281295</v>
      </c>
      <c r="D175" s="71" t="s">
        <v>244</v>
      </c>
      <c r="E175" s="71" t="s">
        <v>392</v>
      </c>
      <c r="F175" s="71" t="s">
        <v>242</v>
      </c>
    </row>
    <row r="176" spans="1:6" x14ac:dyDescent="0.25">
      <c r="A176" s="69" t="s">
        <v>164</v>
      </c>
      <c r="B176" s="69" t="s">
        <v>287</v>
      </c>
      <c r="C176" s="70">
        <v>44792127</v>
      </c>
      <c r="D176" s="71" t="s">
        <v>202</v>
      </c>
      <c r="E176" s="71" t="s">
        <v>390</v>
      </c>
      <c r="F176" s="71" t="s">
        <v>237</v>
      </c>
    </row>
    <row r="177" spans="1:6" x14ac:dyDescent="0.25">
      <c r="A177" s="69" t="s">
        <v>325</v>
      </c>
      <c r="B177" s="69" t="s">
        <v>290</v>
      </c>
      <c r="C177" s="70">
        <v>98821310</v>
      </c>
      <c r="D177" s="71" t="s">
        <v>221</v>
      </c>
      <c r="E177" s="71" t="s">
        <v>334</v>
      </c>
      <c r="F177" s="71" t="s">
        <v>173</v>
      </c>
    </row>
    <row r="178" spans="1:6" x14ac:dyDescent="0.25">
      <c r="A178" s="69" t="s">
        <v>165</v>
      </c>
      <c r="B178" s="69" t="s">
        <v>285</v>
      </c>
      <c r="C178" s="70">
        <v>291567</v>
      </c>
      <c r="D178" s="71" t="s">
        <v>198</v>
      </c>
      <c r="E178" s="71" t="s">
        <v>389</v>
      </c>
      <c r="F178" s="71" t="s">
        <v>225</v>
      </c>
    </row>
    <row r="179" spans="1:6" x14ac:dyDescent="0.25">
      <c r="A179" s="69" t="s">
        <v>166</v>
      </c>
      <c r="B179" s="69" t="s">
        <v>276</v>
      </c>
      <c r="C179" s="70">
        <v>15719667</v>
      </c>
      <c r="D179" s="71" t="s">
        <v>337</v>
      </c>
      <c r="E179" s="72" t="s">
        <v>379</v>
      </c>
      <c r="F179" s="71" t="s">
        <v>184</v>
      </c>
    </row>
    <row r="180" spans="1:6" x14ac:dyDescent="0.25">
      <c r="A180" s="69" t="s">
        <v>167</v>
      </c>
      <c r="B180" s="69" t="s">
        <v>285</v>
      </c>
      <c r="C180" s="70">
        <v>458444500</v>
      </c>
      <c r="D180" s="71" t="s">
        <v>198</v>
      </c>
      <c r="E180" s="71" t="s">
        <v>352</v>
      </c>
      <c r="F180" s="71" t="s">
        <v>197</v>
      </c>
    </row>
    <row r="181" spans="1:6" x14ac:dyDescent="0.25">
      <c r="A181" s="69" t="s">
        <v>168</v>
      </c>
      <c r="B181" s="69" t="s">
        <v>275</v>
      </c>
      <c r="C181" s="70">
        <v>25825090</v>
      </c>
      <c r="D181" s="71" t="s">
        <v>183</v>
      </c>
      <c r="E181" s="71" t="s">
        <v>364</v>
      </c>
      <c r="F181" s="71" t="s">
        <v>209</v>
      </c>
    </row>
  </sheetData>
  <autoFilter ref="A7:F181"/>
  <pageMargins left="0.25" right="0.25" top="0.75" bottom="0.75" header="0.3" footer="0.3"/>
  <pageSetup paperSize="9" scale="89" fitToHeight="0" orientation="portrait" r:id="rId1"/>
  <headerFooter>
    <oddHeader>&amp;R&amp;D &amp;T</oddHeader>
    <oddFooter>&amp;L&amp;F &amp;C&amp;A&amp;R&amp;P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1:R295"/>
  <sheetViews>
    <sheetView showGridLines="0" view="pageBreakPreview" zoomScaleNormal="100" zoomScaleSheetLayoutView="100" workbookViewId="0"/>
  </sheetViews>
  <sheetFormatPr defaultRowHeight="15" x14ac:dyDescent="0.25"/>
  <cols>
    <col min="1" max="1" width="24.140625" customWidth="1"/>
    <col min="2" max="10" width="11.140625" customWidth="1"/>
    <col min="11" max="11" width="11.140625" style="7" customWidth="1"/>
    <col min="12" max="18" width="11.140625" customWidth="1"/>
    <col min="19" max="19" width="2.7109375" customWidth="1"/>
  </cols>
  <sheetData>
    <row r="1" spans="1:17" s="7" customFormat="1" ht="26.25" x14ac:dyDescent="0.4">
      <c r="A1" s="22" t="s">
        <v>260</v>
      </c>
    </row>
    <row r="2" spans="1:17" s="7" customFormat="1" ht="39.950000000000003" customHeight="1" x14ac:dyDescent="0.35">
      <c r="A2" s="40" t="s">
        <v>259</v>
      </c>
      <c r="B2" s="41"/>
      <c r="C2" s="41"/>
      <c r="D2" s="41"/>
      <c r="E2" s="41"/>
      <c r="F2" s="41"/>
      <c r="G2" s="41"/>
      <c r="H2" s="41"/>
      <c r="I2" s="41"/>
      <c r="J2" s="41"/>
      <c r="K2" s="41"/>
      <c r="L2" s="41"/>
      <c r="M2" s="41"/>
      <c r="N2" s="41"/>
      <c r="O2" s="41"/>
      <c r="P2" s="41"/>
      <c r="Q2" s="41"/>
    </row>
    <row r="3" spans="1:17" s="7" customFormat="1" x14ac:dyDescent="0.25">
      <c r="A3" s="37"/>
      <c r="B3" s="37">
        <v>2013</v>
      </c>
      <c r="C3" s="37">
        <v>2014</v>
      </c>
      <c r="D3" s="37">
        <v>2015</v>
      </c>
      <c r="E3" s="37">
        <v>2016</v>
      </c>
      <c r="F3" s="37">
        <v>2017</v>
      </c>
      <c r="G3" s="37">
        <v>2018</v>
      </c>
      <c r="H3" s="37">
        <v>2019</v>
      </c>
      <c r="I3" s="37">
        <v>2020</v>
      </c>
    </row>
    <row r="4" spans="1:17" s="7" customFormat="1" x14ac:dyDescent="0.25">
      <c r="A4" s="52" t="s">
        <v>217</v>
      </c>
      <c r="B4" s="2"/>
      <c r="C4" s="2"/>
      <c r="D4" s="2"/>
      <c r="E4" s="2"/>
      <c r="F4" s="2"/>
      <c r="G4" s="2"/>
      <c r="H4" s="2"/>
      <c r="I4" s="2"/>
    </row>
    <row r="5" spans="1:17" s="7" customFormat="1" x14ac:dyDescent="0.25">
      <c r="A5" s="52" t="s">
        <v>185</v>
      </c>
      <c r="B5" s="2"/>
      <c r="C5" s="2"/>
      <c r="D5" s="2"/>
      <c r="E5" s="2"/>
      <c r="F5" s="2"/>
      <c r="G5" s="2"/>
      <c r="H5" s="2"/>
      <c r="I5" s="2"/>
    </row>
    <row r="6" spans="1:17" s="7" customFormat="1" x14ac:dyDescent="0.25">
      <c r="A6" s="52" t="s">
        <v>193</v>
      </c>
      <c r="B6" s="2"/>
      <c r="C6" s="2"/>
      <c r="D6" s="2"/>
      <c r="E6" s="2"/>
      <c r="F6" s="2"/>
      <c r="G6" s="2"/>
      <c r="H6" s="2"/>
      <c r="I6" s="2"/>
    </row>
    <row r="7" spans="1:17" s="7" customFormat="1" x14ac:dyDescent="0.25">
      <c r="A7" s="52" t="s">
        <v>218</v>
      </c>
      <c r="B7" s="2"/>
      <c r="C7" s="2"/>
      <c r="D7" s="2"/>
      <c r="E7" s="2"/>
      <c r="F7" s="2"/>
      <c r="G7" s="2"/>
      <c r="H7" s="2"/>
      <c r="I7" s="2"/>
    </row>
    <row r="8" spans="1:17" s="7" customFormat="1" x14ac:dyDescent="0.25">
      <c r="A8" s="52" t="s">
        <v>241</v>
      </c>
      <c r="B8" s="2"/>
      <c r="C8" s="2"/>
      <c r="D8" s="2"/>
      <c r="E8" s="2"/>
      <c r="F8" s="2"/>
      <c r="G8" s="2"/>
      <c r="H8" s="2"/>
      <c r="I8" s="2"/>
    </row>
    <row r="9" spans="1:17" s="7" customFormat="1" x14ac:dyDescent="0.25">
      <c r="A9" s="52" t="s">
        <v>204</v>
      </c>
      <c r="B9" s="2"/>
      <c r="C9" s="2"/>
      <c r="D9" s="2"/>
      <c r="E9" s="2"/>
      <c r="F9" s="2"/>
      <c r="G9" s="2"/>
      <c r="H9" s="2"/>
      <c r="I9" s="2"/>
    </row>
    <row r="10" spans="1:17" s="7" customFormat="1" x14ac:dyDescent="0.25">
      <c r="A10" s="52" t="s">
        <v>239</v>
      </c>
      <c r="B10" s="2"/>
      <c r="C10" s="2"/>
      <c r="D10" s="2"/>
      <c r="E10" s="2"/>
      <c r="F10" s="2"/>
      <c r="G10" s="2"/>
      <c r="H10" s="2"/>
      <c r="I10" s="2"/>
    </row>
    <row r="11" spans="1:17" s="7" customFormat="1" x14ac:dyDescent="0.25">
      <c r="A11" s="52" t="s">
        <v>310</v>
      </c>
      <c r="B11" s="2"/>
      <c r="C11" s="2"/>
      <c r="D11" s="2"/>
      <c r="E11" s="2"/>
      <c r="F11" s="2"/>
      <c r="G11" s="2"/>
      <c r="H11" s="2"/>
      <c r="I11" s="2"/>
    </row>
    <row r="12" spans="1:17" s="7" customFormat="1" x14ac:dyDescent="0.25">
      <c r="A12" s="52" t="s">
        <v>187</v>
      </c>
      <c r="B12" s="2"/>
      <c r="C12" s="2"/>
      <c r="D12" s="2"/>
      <c r="E12" s="2"/>
      <c r="F12" s="2"/>
      <c r="G12" s="2"/>
      <c r="H12" s="2"/>
      <c r="I12" s="2"/>
    </row>
    <row r="13" spans="1:17" s="7" customFormat="1" x14ac:dyDescent="0.25">
      <c r="A13" s="52" t="s">
        <v>312</v>
      </c>
      <c r="B13" s="2"/>
      <c r="C13" s="2"/>
      <c r="D13" s="2"/>
      <c r="E13" s="2"/>
      <c r="F13" s="2"/>
      <c r="G13" s="2"/>
      <c r="H13" s="2"/>
      <c r="I13" s="2"/>
    </row>
    <row r="14" spans="1:17" s="7" customFormat="1" x14ac:dyDescent="0.25">
      <c r="A14" s="52" t="s">
        <v>205</v>
      </c>
      <c r="B14" s="2"/>
      <c r="C14" s="2"/>
      <c r="D14" s="2"/>
      <c r="E14" s="2"/>
      <c r="F14" s="2"/>
      <c r="G14" s="2"/>
      <c r="H14" s="2"/>
      <c r="I14" s="2"/>
    </row>
    <row r="15" spans="1:17" s="64" customFormat="1" x14ac:dyDescent="0.25">
      <c r="A15" s="52" t="s">
        <v>207</v>
      </c>
      <c r="B15" s="2"/>
      <c r="C15" s="2"/>
      <c r="D15" s="2"/>
      <c r="E15" s="2"/>
      <c r="F15" s="2"/>
      <c r="G15" s="2"/>
      <c r="H15" s="2"/>
      <c r="I15" s="2"/>
    </row>
    <row r="16" spans="1:17" s="64" customFormat="1" x14ac:dyDescent="0.25">
      <c r="A16" s="52" t="s">
        <v>225</v>
      </c>
      <c r="B16" s="2"/>
      <c r="C16" s="2"/>
      <c r="D16" s="2"/>
      <c r="E16" s="2"/>
      <c r="F16" s="2"/>
      <c r="G16" s="2"/>
      <c r="H16" s="2"/>
      <c r="I16" s="2"/>
    </row>
    <row r="17" spans="1:9" s="64" customFormat="1" x14ac:dyDescent="0.25">
      <c r="A17" s="52" t="s">
        <v>236</v>
      </c>
      <c r="B17" s="2"/>
      <c r="C17" s="2"/>
      <c r="D17" s="2"/>
      <c r="E17" s="2"/>
      <c r="F17" s="2"/>
      <c r="G17" s="2"/>
      <c r="H17" s="2"/>
      <c r="I17" s="2"/>
    </row>
    <row r="18" spans="1:9" s="64" customFormat="1" x14ac:dyDescent="0.25">
      <c r="A18" s="52" t="s">
        <v>216</v>
      </c>
      <c r="B18" s="2"/>
      <c r="C18" s="2"/>
      <c r="D18" s="2"/>
      <c r="E18" s="2"/>
      <c r="F18" s="2"/>
      <c r="G18" s="2"/>
      <c r="H18" s="2"/>
      <c r="I18" s="2"/>
    </row>
    <row r="19" spans="1:9" s="64" customFormat="1" x14ac:dyDescent="0.25">
      <c r="A19" s="52" t="s">
        <v>227</v>
      </c>
      <c r="B19" s="2"/>
      <c r="C19" s="2"/>
      <c r="D19" s="2"/>
      <c r="E19" s="2"/>
      <c r="F19" s="2"/>
      <c r="G19" s="2"/>
      <c r="H19" s="2"/>
      <c r="I19" s="2"/>
    </row>
    <row r="20" spans="1:9" s="64" customFormat="1" x14ac:dyDescent="0.25">
      <c r="A20" s="52" t="s">
        <v>195</v>
      </c>
      <c r="B20" s="2"/>
      <c r="C20" s="2"/>
      <c r="D20" s="2"/>
      <c r="E20" s="2"/>
      <c r="F20" s="2"/>
      <c r="G20" s="2"/>
      <c r="H20" s="2"/>
      <c r="I20" s="2"/>
    </row>
    <row r="21" spans="1:9" s="64" customFormat="1" x14ac:dyDescent="0.25">
      <c r="A21" s="52" t="s">
        <v>213</v>
      </c>
      <c r="B21" s="2"/>
      <c r="C21" s="2"/>
      <c r="D21" s="2"/>
      <c r="E21" s="2"/>
      <c r="F21" s="2"/>
      <c r="G21" s="2"/>
      <c r="H21" s="2"/>
      <c r="I21" s="2"/>
    </row>
    <row r="22" spans="1:9" s="64" customFormat="1" x14ac:dyDescent="0.25">
      <c r="A22" s="52" t="s">
        <v>235</v>
      </c>
      <c r="B22" s="2"/>
      <c r="C22" s="2"/>
      <c r="D22" s="2"/>
      <c r="E22" s="2"/>
      <c r="F22" s="2"/>
      <c r="G22" s="2"/>
      <c r="H22" s="2"/>
      <c r="I22" s="2"/>
    </row>
    <row r="23" spans="1:9" s="64" customFormat="1" x14ac:dyDescent="0.25">
      <c r="A23" s="52" t="s">
        <v>201</v>
      </c>
      <c r="B23" s="2"/>
      <c r="C23" s="2"/>
      <c r="D23" s="2"/>
      <c r="E23" s="2"/>
      <c r="F23" s="2"/>
      <c r="G23" s="2"/>
      <c r="H23" s="2"/>
      <c r="I23" s="2"/>
    </row>
    <row r="24" spans="1:9" s="64" customFormat="1" x14ac:dyDescent="0.25">
      <c r="A24" s="52" t="s">
        <v>237</v>
      </c>
      <c r="B24" s="2"/>
      <c r="C24" s="2"/>
      <c r="D24" s="2"/>
      <c r="E24" s="2"/>
      <c r="F24" s="2"/>
      <c r="G24" s="2"/>
      <c r="H24" s="2"/>
      <c r="I24" s="2"/>
    </row>
    <row r="25" spans="1:9" s="64" customFormat="1" x14ac:dyDescent="0.25">
      <c r="A25" s="52" t="s">
        <v>197</v>
      </c>
      <c r="B25" s="2"/>
      <c r="C25" s="2"/>
      <c r="D25" s="2"/>
      <c r="E25" s="2"/>
      <c r="F25" s="2"/>
      <c r="G25" s="2"/>
      <c r="H25" s="2"/>
      <c r="I25" s="2"/>
    </row>
    <row r="26" spans="1:9" s="64" customFormat="1" x14ac:dyDescent="0.25">
      <c r="A26" s="52" t="s">
        <v>230</v>
      </c>
      <c r="B26" s="2"/>
      <c r="C26" s="2"/>
      <c r="D26" s="2"/>
      <c r="E26" s="2"/>
      <c r="F26" s="2"/>
      <c r="G26" s="2"/>
      <c r="H26" s="2"/>
      <c r="I26" s="2"/>
    </row>
    <row r="27" spans="1:9" s="64" customFormat="1" x14ac:dyDescent="0.25">
      <c r="A27" s="52" t="s">
        <v>242</v>
      </c>
      <c r="B27" s="2"/>
      <c r="C27" s="2"/>
      <c r="D27" s="2"/>
      <c r="E27" s="2"/>
      <c r="F27" s="2"/>
      <c r="G27" s="2"/>
      <c r="H27" s="2"/>
      <c r="I27" s="2"/>
    </row>
    <row r="28" spans="1:9" s="64" customFormat="1" x14ac:dyDescent="0.25">
      <c r="A28" s="52" t="s">
        <v>191</v>
      </c>
      <c r="B28" s="2"/>
      <c r="C28" s="2"/>
      <c r="D28" s="2"/>
      <c r="E28" s="2"/>
      <c r="F28" s="2"/>
      <c r="G28" s="2"/>
      <c r="H28" s="2"/>
      <c r="I28" s="2"/>
    </row>
    <row r="29" spans="1:9" s="64" customFormat="1" x14ac:dyDescent="0.25">
      <c r="A29" s="52" t="s">
        <v>231</v>
      </c>
      <c r="B29" s="2"/>
      <c r="C29" s="2"/>
      <c r="D29" s="2"/>
      <c r="E29" s="2"/>
      <c r="F29" s="2"/>
      <c r="G29" s="2"/>
      <c r="H29" s="2"/>
      <c r="I29" s="2"/>
    </row>
    <row r="30" spans="1:9" s="64" customFormat="1" x14ac:dyDescent="0.25">
      <c r="A30" s="52" t="s">
        <v>209</v>
      </c>
      <c r="B30" s="2"/>
      <c r="C30" s="2"/>
      <c r="D30" s="2"/>
      <c r="E30" s="2"/>
      <c r="F30" s="2"/>
      <c r="G30" s="2"/>
      <c r="H30" s="2"/>
      <c r="I30" s="2"/>
    </row>
    <row r="31" spans="1:9" s="64" customFormat="1" x14ac:dyDescent="0.25">
      <c r="A31" s="52" t="s">
        <v>224</v>
      </c>
      <c r="B31" s="2"/>
      <c r="C31" s="2"/>
      <c r="D31" s="2"/>
      <c r="E31" s="2"/>
      <c r="F31" s="2"/>
      <c r="G31" s="2"/>
      <c r="H31" s="2"/>
      <c r="I31" s="2"/>
    </row>
    <row r="32" spans="1:9" s="64" customFormat="1" x14ac:dyDescent="0.25">
      <c r="A32" s="52" t="s">
        <v>186</v>
      </c>
      <c r="B32" s="2"/>
      <c r="C32" s="2"/>
      <c r="D32" s="2"/>
      <c r="E32" s="2"/>
      <c r="F32" s="2"/>
      <c r="G32" s="2"/>
      <c r="H32" s="2"/>
      <c r="I32" s="2"/>
    </row>
    <row r="33" spans="1:9" s="64" customFormat="1" x14ac:dyDescent="0.25">
      <c r="A33" s="52" t="s">
        <v>223</v>
      </c>
      <c r="B33" s="2"/>
      <c r="C33" s="2"/>
      <c r="D33" s="2"/>
      <c r="E33" s="2"/>
      <c r="F33" s="2"/>
      <c r="G33" s="2"/>
      <c r="H33" s="2"/>
      <c r="I33" s="2"/>
    </row>
    <row r="34" spans="1:9" s="64" customFormat="1" x14ac:dyDescent="0.25">
      <c r="A34" s="52" t="s">
        <v>182</v>
      </c>
      <c r="B34" s="2"/>
      <c r="C34" s="2"/>
      <c r="D34" s="2"/>
      <c r="E34" s="2"/>
      <c r="F34" s="2"/>
      <c r="G34" s="2"/>
      <c r="H34" s="2"/>
      <c r="I34" s="2"/>
    </row>
    <row r="35" spans="1:9" s="64" customFormat="1" x14ac:dyDescent="0.25">
      <c r="A35" s="52" t="s">
        <v>219</v>
      </c>
      <c r="B35" s="2"/>
      <c r="C35" s="2"/>
      <c r="D35" s="2"/>
      <c r="E35" s="2"/>
      <c r="F35" s="2"/>
      <c r="G35" s="2"/>
      <c r="H35" s="2"/>
      <c r="I35" s="2"/>
    </row>
    <row r="36" spans="1:9" s="64" customFormat="1" x14ac:dyDescent="0.25">
      <c r="A36" s="52" t="s">
        <v>194</v>
      </c>
      <c r="B36" s="2"/>
      <c r="C36" s="2"/>
      <c r="D36" s="2"/>
      <c r="E36" s="2"/>
      <c r="F36" s="2"/>
      <c r="G36" s="2"/>
      <c r="H36" s="2"/>
      <c r="I36" s="2"/>
    </row>
    <row r="37" spans="1:9" s="64" customFormat="1" x14ac:dyDescent="0.25">
      <c r="A37" s="52" t="s">
        <v>220</v>
      </c>
      <c r="B37" s="2"/>
      <c r="C37" s="2"/>
      <c r="D37" s="2"/>
      <c r="E37" s="2"/>
      <c r="F37" s="2"/>
      <c r="G37" s="2"/>
      <c r="H37" s="2"/>
      <c r="I37" s="2"/>
    </row>
    <row r="38" spans="1:9" s="64" customFormat="1" x14ac:dyDescent="0.25">
      <c r="A38" s="52" t="s">
        <v>229</v>
      </c>
      <c r="B38" s="2"/>
      <c r="C38" s="2"/>
      <c r="D38" s="2"/>
      <c r="E38" s="2"/>
      <c r="F38" s="2"/>
      <c r="G38" s="2"/>
      <c r="H38" s="2"/>
      <c r="I38" s="2"/>
    </row>
    <row r="39" spans="1:9" s="64" customFormat="1" x14ac:dyDescent="0.25">
      <c r="A39" s="52" t="s">
        <v>228</v>
      </c>
      <c r="B39" s="2"/>
      <c r="C39" s="2"/>
      <c r="D39" s="2"/>
      <c r="E39" s="2"/>
      <c r="F39" s="2"/>
      <c r="G39" s="2"/>
      <c r="H39" s="2"/>
      <c r="I39" s="2"/>
    </row>
    <row r="40" spans="1:9" s="64" customFormat="1" x14ac:dyDescent="0.25">
      <c r="A40" s="52" t="s">
        <v>238</v>
      </c>
      <c r="B40" s="2"/>
      <c r="C40" s="2"/>
      <c r="D40" s="2"/>
      <c r="E40" s="2"/>
      <c r="F40" s="2"/>
      <c r="G40" s="2"/>
      <c r="H40" s="2"/>
      <c r="I40" s="2"/>
    </row>
    <row r="41" spans="1:9" s="64" customFormat="1" x14ac:dyDescent="0.25">
      <c r="A41" s="52" t="s">
        <v>200</v>
      </c>
      <c r="B41" s="2"/>
      <c r="C41" s="2"/>
      <c r="D41" s="2"/>
      <c r="E41" s="2"/>
      <c r="F41" s="2"/>
      <c r="G41" s="2"/>
      <c r="H41" s="2"/>
      <c r="I41" s="2"/>
    </row>
    <row r="42" spans="1:9" s="64" customFormat="1" x14ac:dyDescent="0.25">
      <c r="A42" s="52" t="s">
        <v>190</v>
      </c>
      <c r="B42" s="2"/>
      <c r="C42" s="2"/>
      <c r="D42" s="2"/>
      <c r="E42" s="2"/>
      <c r="F42" s="2"/>
      <c r="G42" s="2"/>
      <c r="H42" s="2"/>
      <c r="I42" s="2"/>
    </row>
    <row r="43" spans="1:9" s="64" customFormat="1" x14ac:dyDescent="0.25">
      <c r="A43" s="52" t="s">
        <v>313</v>
      </c>
      <c r="B43" s="2"/>
      <c r="C43" s="2"/>
      <c r="D43" s="2"/>
      <c r="E43" s="2"/>
      <c r="F43" s="2"/>
      <c r="G43" s="2"/>
      <c r="H43" s="2"/>
      <c r="I43" s="2"/>
    </row>
    <row r="44" spans="1:9" s="64" customFormat="1" x14ac:dyDescent="0.25">
      <c r="A44" s="52" t="s">
        <v>222</v>
      </c>
      <c r="B44" s="2"/>
      <c r="C44" s="2"/>
      <c r="D44" s="2"/>
      <c r="E44" s="2"/>
      <c r="F44" s="2"/>
      <c r="G44" s="2"/>
      <c r="H44" s="2"/>
      <c r="I44" s="2"/>
    </row>
    <row r="45" spans="1:9" s="64" customFormat="1" x14ac:dyDescent="0.25">
      <c r="A45" s="52" t="s">
        <v>203</v>
      </c>
      <c r="B45" s="2"/>
      <c r="C45" s="2"/>
      <c r="D45" s="2"/>
      <c r="E45" s="2"/>
      <c r="F45" s="2"/>
      <c r="G45" s="2"/>
      <c r="H45" s="2"/>
      <c r="I45" s="2"/>
    </row>
    <row r="46" spans="1:9" s="64" customFormat="1" x14ac:dyDescent="0.25">
      <c r="A46" s="52" t="s">
        <v>214</v>
      </c>
      <c r="B46" s="2"/>
      <c r="C46" s="2"/>
      <c r="D46" s="2"/>
      <c r="E46" s="2"/>
      <c r="F46" s="2"/>
      <c r="G46" s="2"/>
      <c r="H46" s="2"/>
      <c r="I46" s="2"/>
    </row>
    <row r="47" spans="1:9" s="64" customFormat="1" x14ac:dyDescent="0.25">
      <c r="A47" s="52" t="s">
        <v>232</v>
      </c>
      <c r="B47" s="2"/>
      <c r="C47" s="2"/>
      <c r="D47" s="2"/>
      <c r="E47" s="2"/>
      <c r="F47" s="2"/>
      <c r="G47" s="2"/>
      <c r="H47" s="2"/>
      <c r="I47" s="2"/>
    </row>
    <row r="48" spans="1:9" s="64" customFormat="1" x14ac:dyDescent="0.25">
      <c r="A48" s="52" t="s">
        <v>181</v>
      </c>
      <c r="B48" s="2"/>
      <c r="C48" s="2"/>
      <c r="D48" s="2"/>
      <c r="E48" s="2"/>
      <c r="F48" s="2"/>
      <c r="G48" s="2"/>
      <c r="H48" s="2"/>
      <c r="I48" s="2"/>
    </row>
    <row r="49" spans="1:9" s="64" customFormat="1" x14ac:dyDescent="0.25">
      <c r="A49" s="52" t="s">
        <v>215</v>
      </c>
      <c r="B49" s="2"/>
      <c r="C49" s="2"/>
      <c r="D49" s="2"/>
      <c r="E49" s="2"/>
      <c r="F49" s="2"/>
      <c r="G49" s="2"/>
      <c r="H49" s="2"/>
      <c r="I49" s="2"/>
    </row>
    <row r="50" spans="1:9" s="64" customFormat="1" x14ac:dyDescent="0.25">
      <c r="A50" s="52" t="s">
        <v>226</v>
      </c>
      <c r="B50" s="2"/>
      <c r="C50" s="2"/>
      <c r="D50" s="2"/>
      <c r="E50" s="2"/>
      <c r="F50" s="2"/>
      <c r="G50" s="2"/>
      <c r="H50" s="2"/>
      <c r="I50" s="2"/>
    </row>
    <row r="51" spans="1:9" s="64" customFormat="1" x14ac:dyDescent="0.25">
      <c r="A51" s="52" t="s">
        <v>178</v>
      </c>
      <c r="B51" s="2"/>
      <c r="C51" s="2"/>
      <c r="D51" s="2"/>
      <c r="E51" s="2"/>
      <c r="F51" s="2"/>
      <c r="G51" s="2"/>
      <c r="H51" s="2"/>
      <c r="I51" s="2"/>
    </row>
    <row r="52" spans="1:9" s="64" customFormat="1" x14ac:dyDescent="0.25">
      <c r="A52" s="52" t="s">
        <v>206</v>
      </c>
      <c r="B52" s="2"/>
      <c r="C52" s="2"/>
      <c r="D52" s="2"/>
      <c r="E52" s="2"/>
      <c r="F52" s="2"/>
      <c r="G52" s="2"/>
      <c r="H52" s="2"/>
      <c r="I52" s="2"/>
    </row>
    <row r="53" spans="1:9" s="64" customFormat="1" x14ac:dyDescent="0.25">
      <c r="A53" s="52" t="s">
        <v>192</v>
      </c>
      <c r="B53" s="2"/>
      <c r="C53" s="2"/>
      <c r="D53" s="2"/>
      <c r="E53" s="2"/>
      <c r="F53" s="2"/>
      <c r="G53" s="2"/>
      <c r="H53" s="2"/>
      <c r="I53" s="2"/>
    </row>
    <row r="54" spans="1:9" s="64" customFormat="1" x14ac:dyDescent="0.25">
      <c r="A54" s="52" t="s">
        <v>177</v>
      </c>
      <c r="B54" s="2"/>
      <c r="C54" s="2"/>
      <c r="D54" s="2"/>
      <c r="E54" s="2"/>
      <c r="F54" s="2"/>
      <c r="G54" s="2"/>
      <c r="H54" s="2"/>
      <c r="I54" s="2"/>
    </row>
    <row r="55" spans="1:9" s="64" customFormat="1" x14ac:dyDescent="0.25">
      <c r="A55" s="52" t="s">
        <v>171</v>
      </c>
      <c r="B55" s="2"/>
      <c r="C55" s="2"/>
      <c r="D55" s="2"/>
      <c r="E55" s="2"/>
      <c r="F55" s="2"/>
      <c r="G55" s="2"/>
      <c r="H55" s="2"/>
      <c r="I55" s="2"/>
    </row>
    <row r="56" spans="1:9" s="64" customFormat="1" x14ac:dyDescent="0.25">
      <c r="A56" s="52" t="s">
        <v>174</v>
      </c>
      <c r="B56" s="2"/>
      <c r="C56" s="2"/>
      <c r="D56" s="2"/>
      <c r="E56" s="2"/>
      <c r="F56" s="2"/>
      <c r="G56" s="2"/>
      <c r="H56" s="2"/>
      <c r="I56" s="2"/>
    </row>
    <row r="57" spans="1:9" s="64" customFormat="1" x14ac:dyDescent="0.25">
      <c r="A57" s="52" t="s">
        <v>175</v>
      </c>
      <c r="B57" s="2"/>
      <c r="C57" s="2"/>
      <c r="D57" s="2"/>
      <c r="E57" s="2"/>
      <c r="F57" s="2"/>
      <c r="G57" s="2"/>
      <c r="H57" s="2"/>
      <c r="I57" s="2"/>
    </row>
    <row r="58" spans="1:9" s="64" customFormat="1" x14ac:dyDescent="0.25">
      <c r="A58" s="52" t="s">
        <v>234</v>
      </c>
      <c r="B58" s="2"/>
      <c r="C58" s="2"/>
      <c r="D58" s="2"/>
      <c r="E58" s="2"/>
      <c r="F58" s="2"/>
      <c r="G58" s="2"/>
      <c r="H58" s="2"/>
      <c r="I58" s="2"/>
    </row>
    <row r="59" spans="1:9" s="64" customFormat="1" x14ac:dyDescent="0.25">
      <c r="A59" s="52" t="s">
        <v>169</v>
      </c>
      <c r="B59" s="2"/>
      <c r="C59" s="2"/>
      <c r="D59" s="2"/>
      <c r="E59" s="2"/>
      <c r="F59" s="2"/>
      <c r="G59" s="2"/>
      <c r="H59" s="2"/>
      <c r="I59" s="2"/>
    </row>
    <row r="60" spans="1:9" s="64" customFormat="1" x14ac:dyDescent="0.25">
      <c r="A60" s="52" t="s">
        <v>233</v>
      </c>
      <c r="B60" s="2"/>
      <c r="C60" s="2"/>
      <c r="D60" s="2"/>
      <c r="E60" s="2"/>
      <c r="F60" s="2"/>
      <c r="G60" s="2"/>
      <c r="H60" s="2"/>
      <c r="I60" s="2"/>
    </row>
    <row r="61" spans="1:9" s="64" customFormat="1" x14ac:dyDescent="0.25">
      <c r="A61" s="52" t="s">
        <v>184</v>
      </c>
      <c r="B61" s="2"/>
      <c r="C61" s="2"/>
      <c r="D61" s="2"/>
      <c r="E61" s="2"/>
      <c r="F61" s="2"/>
      <c r="G61" s="2"/>
      <c r="H61" s="2"/>
      <c r="I61" s="2"/>
    </row>
    <row r="62" spans="1:9" s="64" customFormat="1" x14ac:dyDescent="0.25">
      <c r="A62" s="52" t="s">
        <v>188</v>
      </c>
      <c r="B62" s="2"/>
      <c r="C62" s="2"/>
      <c r="D62" s="2"/>
      <c r="E62" s="2"/>
      <c r="F62" s="2"/>
      <c r="G62" s="2"/>
      <c r="H62" s="2"/>
      <c r="I62" s="2"/>
    </row>
    <row r="63" spans="1:9" s="64" customFormat="1" x14ac:dyDescent="0.25">
      <c r="A63" s="52" t="s">
        <v>199</v>
      </c>
      <c r="B63" s="2"/>
      <c r="C63" s="2"/>
      <c r="D63" s="2"/>
      <c r="E63" s="2"/>
      <c r="F63" s="2"/>
      <c r="G63" s="2"/>
      <c r="H63" s="2"/>
      <c r="I63" s="2"/>
    </row>
    <row r="64" spans="1:9" s="64" customFormat="1" x14ac:dyDescent="0.25">
      <c r="A64" s="52" t="s">
        <v>210</v>
      </c>
      <c r="B64" s="2"/>
      <c r="C64" s="2"/>
      <c r="D64" s="2"/>
      <c r="E64" s="2"/>
      <c r="F64" s="2"/>
      <c r="G64" s="2"/>
      <c r="H64" s="2"/>
      <c r="I64" s="2"/>
    </row>
    <row r="65" spans="1:17" s="64" customFormat="1" x14ac:dyDescent="0.25">
      <c r="A65" s="52" t="s">
        <v>179</v>
      </c>
      <c r="B65" s="2"/>
      <c r="C65" s="2"/>
      <c r="D65" s="2"/>
      <c r="E65" s="2"/>
      <c r="F65" s="2"/>
      <c r="G65" s="2"/>
      <c r="H65" s="2"/>
      <c r="I65" s="2"/>
    </row>
    <row r="66" spans="1:17" s="64" customFormat="1" x14ac:dyDescent="0.25">
      <c r="A66" s="52" t="s">
        <v>196</v>
      </c>
      <c r="B66" s="2"/>
      <c r="C66" s="2"/>
      <c r="D66" s="2"/>
      <c r="E66" s="2"/>
      <c r="F66" s="2"/>
      <c r="G66" s="2"/>
      <c r="H66" s="2"/>
      <c r="I66" s="2"/>
    </row>
    <row r="67" spans="1:17" s="64" customFormat="1" x14ac:dyDescent="0.25">
      <c r="A67" s="52" t="s">
        <v>180</v>
      </c>
      <c r="B67" s="2"/>
      <c r="C67" s="2"/>
      <c r="D67" s="2"/>
      <c r="E67" s="2"/>
      <c r="F67" s="2"/>
      <c r="G67" s="2"/>
      <c r="H67" s="2"/>
      <c r="I67" s="2"/>
    </row>
    <row r="68" spans="1:17" s="64" customFormat="1" x14ac:dyDescent="0.25">
      <c r="A68" s="52" t="s">
        <v>211</v>
      </c>
      <c r="B68" s="2"/>
      <c r="C68" s="2"/>
      <c r="D68" s="2"/>
      <c r="E68" s="2"/>
      <c r="F68" s="2"/>
      <c r="G68" s="2"/>
      <c r="H68" s="2"/>
      <c r="I68" s="2"/>
    </row>
    <row r="69" spans="1:17" s="64" customFormat="1" x14ac:dyDescent="0.25">
      <c r="A69" s="52" t="s">
        <v>173</v>
      </c>
      <c r="B69" s="2"/>
      <c r="C69" s="2"/>
      <c r="D69" s="2"/>
      <c r="E69" s="2"/>
      <c r="F69" s="2"/>
      <c r="G69" s="2"/>
      <c r="H69" s="2"/>
      <c r="I69" s="2"/>
    </row>
    <row r="70" spans="1:17" s="7" customFormat="1" ht="39.950000000000003" customHeight="1" x14ac:dyDescent="0.35">
      <c r="A70" s="40" t="s">
        <v>9</v>
      </c>
      <c r="D70" s="41"/>
      <c r="E70" s="41"/>
      <c r="F70" s="41"/>
      <c r="G70" s="41"/>
      <c r="H70" s="41"/>
      <c r="I70" s="41"/>
      <c r="J70" s="41"/>
      <c r="K70" s="41"/>
      <c r="L70" s="41"/>
      <c r="M70" s="41"/>
      <c r="N70" s="41"/>
      <c r="O70" s="41"/>
      <c r="P70" s="41"/>
      <c r="Q70" s="41"/>
    </row>
    <row r="71" spans="1:17" s="7" customFormat="1" ht="35.1" customHeight="1" x14ac:dyDescent="0.35">
      <c r="A71" s="42" t="s">
        <v>326</v>
      </c>
      <c r="D71" s="43"/>
      <c r="E71" s="44"/>
      <c r="F71" s="43"/>
      <c r="G71" s="43"/>
      <c r="H71" s="43"/>
      <c r="I71" s="43"/>
      <c r="J71" s="43"/>
      <c r="K71" s="43"/>
      <c r="L71" s="45"/>
    </row>
    <row r="72" spans="1:17" x14ac:dyDescent="0.25">
      <c r="A72" s="37"/>
      <c r="B72" s="37">
        <v>2013</v>
      </c>
      <c r="C72" s="37">
        <v>2014</v>
      </c>
      <c r="D72" s="37">
        <v>2015</v>
      </c>
      <c r="E72" s="37">
        <v>2016</v>
      </c>
      <c r="F72" s="37">
        <v>2017</v>
      </c>
      <c r="G72" s="37">
        <v>2018</v>
      </c>
      <c r="H72" s="37">
        <v>2019</v>
      </c>
      <c r="I72" s="37">
        <v>2020</v>
      </c>
    </row>
    <row r="73" spans="1:17" x14ac:dyDescent="0.25">
      <c r="A73" s="52" t="s">
        <v>217</v>
      </c>
      <c r="B73" s="4"/>
      <c r="C73" s="4"/>
      <c r="D73" s="4"/>
      <c r="E73" s="4"/>
      <c r="F73" s="4"/>
      <c r="G73" s="4"/>
      <c r="H73" s="4"/>
      <c r="I73" s="4"/>
    </row>
    <row r="74" spans="1:17" x14ac:dyDescent="0.25">
      <c r="A74" s="52" t="s">
        <v>185</v>
      </c>
      <c r="B74" s="4"/>
      <c r="C74" s="4"/>
      <c r="D74" s="4"/>
      <c r="E74" s="4"/>
      <c r="F74" s="4"/>
      <c r="G74" s="4"/>
      <c r="H74" s="4"/>
      <c r="I74" s="4"/>
    </row>
    <row r="75" spans="1:17" x14ac:dyDescent="0.25">
      <c r="A75" s="52" t="s">
        <v>193</v>
      </c>
      <c r="B75" s="4"/>
      <c r="C75" s="4"/>
      <c r="D75" s="4"/>
      <c r="E75" s="4"/>
      <c r="F75" s="4"/>
      <c r="G75" s="4"/>
      <c r="H75" s="4"/>
      <c r="I75" s="4"/>
    </row>
    <row r="76" spans="1:17" x14ac:dyDescent="0.25">
      <c r="A76" s="52" t="s">
        <v>218</v>
      </c>
      <c r="B76" s="4"/>
      <c r="C76" s="4"/>
      <c r="D76" s="4"/>
      <c r="E76" s="4"/>
      <c r="F76" s="4"/>
      <c r="G76" s="4"/>
      <c r="H76" s="4"/>
      <c r="I76" s="4"/>
    </row>
    <row r="77" spans="1:17" x14ac:dyDescent="0.25">
      <c r="A77" s="52" t="s">
        <v>241</v>
      </c>
      <c r="B77" s="4"/>
      <c r="C77" s="4"/>
      <c r="D77" s="4"/>
      <c r="E77" s="4"/>
      <c r="F77" s="4"/>
      <c r="G77" s="4"/>
      <c r="H77" s="4"/>
      <c r="I77" s="4"/>
    </row>
    <row r="78" spans="1:17" x14ac:dyDescent="0.25">
      <c r="A78" s="52" t="s">
        <v>204</v>
      </c>
      <c r="B78" s="4"/>
      <c r="C78" s="4"/>
      <c r="D78" s="4"/>
      <c r="E78" s="4"/>
      <c r="F78" s="4"/>
      <c r="G78" s="4"/>
      <c r="H78" s="4"/>
      <c r="I78" s="4"/>
    </row>
    <row r="79" spans="1:17" x14ac:dyDescent="0.25">
      <c r="A79" s="52" t="s">
        <v>239</v>
      </c>
      <c r="B79" s="4"/>
      <c r="C79" s="4"/>
      <c r="D79" s="4"/>
      <c r="E79" s="4"/>
      <c r="F79" s="4"/>
      <c r="G79" s="4"/>
      <c r="H79" s="4"/>
      <c r="I79" s="4"/>
    </row>
    <row r="80" spans="1:17" x14ac:dyDescent="0.25">
      <c r="A80" s="52" t="s">
        <v>310</v>
      </c>
      <c r="B80" s="4"/>
      <c r="C80" s="4"/>
      <c r="D80" s="4"/>
      <c r="E80" s="4"/>
      <c r="F80" s="4"/>
      <c r="G80" s="4"/>
      <c r="H80" s="4"/>
      <c r="I80" s="4"/>
    </row>
    <row r="81" spans="1:9" x14ac:dyDescent="0.25">
      <c r="A81" s="52" t="s">
        <v>187</v>
      </c>
      <c r="B81" s="4"/>
      <c r="C81" s="4"/>
      <c r="D81" s="4"/>
      <c r="E81" s="4"/>
      <c r="F81" s="4"/>
      <c r="G81" s="4"/>
      <c r="H81" s="4"/>
      <c r="I81" s="4"/>
    </row>
    <row r="82" spans="1:9" x14ac:dyDescent="0.25">
      <c r="A82" s="52" t="s">
        <v>312</v>
      </c>
      <c r="B82" s="4"/>
      <c r="C82" s="4"/>
      <c r="D82" s="4"/>
      <c r="E82" s="4"/>
      <c r="F82" s="4"/>
      <c r="G82" s="4"/>
      <c r="H82" s="4"/>
      <c r="I82" s="4"/>
    </row>
    <row r="83" spans="1:9" x14ac:dyDescent="0.25">
      <c r="A83" s="52" t="s">
        <v>205</v>
      </c>
      <c r="B83" s="4"/>
      <c r="C83" s="4"/>
      <c r="D83" s="4"/>
      <c r="E83" s="4"/>
      <c r="F83" s="4"/>
      <c r="G83" s="4"/>
      <c r="H83" s="4"/>
      <c r="I83" s="4"/>
    </row>
    <row r="84" spans="1:9" s="64" customFormat="1" x14ac:dyDescent="0.25">
      <c r="A84" s="52" t="s">
        <v>207</v>
      </c>
      <c r="B84" s="4"/>
      <c r="C84" s="4"/>
      <c r="D84" s="4"/>
      <c r="E84" s="4"/>
      <c r="F84" s="4"/>
      <c r="G84" s="4"/>
      <c r="H84" s="4"/>
      <c r="I84" s="4"/>
    </row>
    <row r="85" spans="1:9" s="64" customFormat="1" x14ac:dyDescent="0.25">
      <c r="A85" s="52" t="s">
        <v>225</v>
      </c>
      <c r="B85" s="4"/>
      <c r="C85" s="4"/>
      <c r="D85" s="4"/>
      <c r="E85" s="4"/>
      <c r="F85" s="4"/>
      <c r="G85" s="4"/>
      <c r="H85" s="4"/>
      <c r="I85" s="4"/>
    </row>
    <row r="86" spans="1:9" s="64" customFormat="1" x14ac:dyDescent="0.25">
      <c r="A86" s="52" t="s">
        <v>236</v>
      </c>
      <c r="B86" s="4"/>
      <c r="C86" s="4"/>
      <c r="D86" s="4"/>
      <c r="E86" s="4"/>
      <c r="F86" s="4"/>
      <c r="G86" s="4"/>
      <c r="H86" s="4"/>
      <c r="I86" s="4"/>
    </row>
    <row r="87" spans="1:9" s="64" customFormat="1" x14ac:dyDescent="0.25">
      <c r="A87" s="52" t="s">
        <v>216</v>
      </c>
      <c r="B87" s="4"/>
      <c r="C87" s="4"/>
      <c r="D87" s="4"/>
      <c r="E87" s="4"/>
      <c r="F87" s="4"/>
      <c r="G87" s="4"/>
      <c r="H87" s="4"/>
      <c r="I87" s="4"/>
    </row>
    <row r="88" spans="1:9" s="64" customFormat="1" x14ac:dyDescent="0.25">
      <c r="A88" s="52" t="s">
        <v>227</v>
      </c>
      <c r="B88" s="4"/>
      <c r="C88" s="4"/>
      <c r="D88" s="4"/>
      <c r="E88" s="4"/>
      <c r="F88" s="4"/>
      <c r="G88" s="4"/>
      <c r="H88" s="4"/>
      <c r="I88" s="4"/>
    </row>
    <row r="89" spans="1:9" s="64" customFormat="1" x14ac:dyDescent="0.25">
      <c r="A89" s="52" t="s">
        <v>195</v>
      </c>
      <c r="B89" s="4"/>
      <c r="C89" s="4"/>
      <c r="D89" s="4"/>
      <c r="E89" s="4"/>
      <c r="F89" s="4"/>
      <c r="G89" s="4"/>
      <c r="H89" s="4"/>
      <c r="I89" s="4"/>
    </row>
    <row r="90" spans="1:9" s="64" customFormat="1" x14ac:dyDescent="0.25">
      <c r="A90" s="52" t="s">
        <v>213</v>
      </c>
      <c r="B90" s="4"/>
      <c r="C90" s="4"/>
      <c r="D90" s="4"/>
      <c r="E90" s="4"/>
      <c r="F90" s="4"/>
      <c r="G90" s="4"/>
      <c r="H90" s="4"/>
      <c r="I90" s="4"/>
    </row>
    <row r="91" spans="1:9" s="64" customFormat="1" x14ac:dyDescent="0.25">
      <c r="A91" s="52" t="s">
        <v>235</v>
      </c>
      <c r="B91" s="4"/>
      <c r="C91" s="4"/>
      <c r="D91" s="4"/>
      <c r="E91" s="4"/>
      <c r="F91" s="4"/>
      <c r="G91" s="4"/>
      <c r="H91" s="4"/>
      <c r="I91" s="4"/>
    </row>
    <row r="92" spans="1:9" s="64" customFormat="1" x14ac:dyDescent="0.25">
      <c r="A92" s="52" t="s">
        <v>201</v>
      </c>
      <c r="B92" s="4"/>
      <c r="C92" s="4"/>
      <c r="D92" s="4"/>
      <c r="E92" s="4"/>
      <c r="F92" s="4"/>
      <c r="G92" s="4"/>
      <c r="H92" s="4"/>
      <c r="I92" s="4"/>
    </row>
    <row r="93" spans="1:9" s="64" customFormat="1" x14ac:dyDescent="0.25">
      <c r="A93" s="52" t="s">
        <v>237</v>
      </c>
      <c r="B93" s="4"/>
      <c r="C93" s="4"/>
      <c r="D93" s="4"/>
      <c r="E93" s="4"/>
      <c r="F93" s="4"/>
      <c r="G93" s="4"/>
      <c r="H93" s="4"/>
      <c r="I93" s="4"/>
    </row>
    <row r="94" spans="1:9" s="64" customFormat="1" x14ac:dyDescent="0.25">
      <c r="A94" s="52" t="s">
        <v>197</v>
      </c>
      <c r="B94" s="4"/>
      <c r="C94" s="4"/>
      <c r="D94" s="4"/>
      <c r="E94" s="4"/>
      <c r="F94" s="4"/>
      <c r="G94" s="4"/>
      <c r="H94" s="4"/>
      <c r="I94" s="4"/>
    </row>
    <row r="95" spans="1:9" s="64" customFormat="1" x14ac:dyDescent="0.25">
      <c r="A95" s="52" t="s">
        <v>230</v>
      </c>
      <c r="B95" s="4"/>
      <c r="C95" s="4"/>
      <c r="D95" s="4"/>
      <c r="E95" s="4"/>
      <c r="F95" s="4"/>
      <c r="G95" s="4"/>
      <c r="H95" s="4"/>
      <c r="I95" s="4"/>
    </row>
    <row r="96" spans="1:9" s="64" customFormat="1" x14ac:dyDescent="0.25">
      <c r="A96" s="52" t="s">
        <v>242</v>
      </c>
      <c r="B96" s="4"/>
      <c r="C96" s="4"/>
      <c r="D96" s="4"/>
      <c r="E96" s="4"/>
      <c r="F96" s="4"/>
      <c r="G96" s="4"/>
      <c r="H96" s="4"/>
      <c r="I96" s="4"/>
    </row>
    <row r="97" spans="1:9" s="64" customFormat="1" x14ac:dyDescent="0.25">
      <c r="A97" s="52" t="s">
        <v>191</v>
      </c>
      <c r="B97" s="4"/>
      <c r="C97" s="4"/>
      <c r="D97" s="4"/>
      <c r="E97" s="4"/>
      <c r="F97" s="4"/>
      <c r="G97" s="4"/>
      <c r="H97" s="4"/>
      <c r="I97" s="4"/>
    </row>
    <row r="98" spans="1:9" s="64" customFormat="1" x14ac:dyDescent="0.25">
      <c r="A98" s="52" t="s">
        <v>231</v>
      </c>
      <c r="B98" s="4"/>
      <c r="C98" s="4"/>
      <c r="D98" s="4"/>
      <c r="E98" s="4"/>
      <c r="F98" s="4"/>
      <c r="G98" s="4"/>
      <c r="H98" s="4"/>
      <c r="I98" s="4"/>
    </row>
    <row r="99" spans="1:9" s="64" customFormat="1" x14ac:dyDescent="0.25">
      <c r="A99" s="52" t="s">
        <v>209</v>
      </c>
      <c r="B99" s="4"/>
      <c r="C99" s="4"/>
      <c r="D99" s="4"/>
      <c r="E99" s="4"/>
      <c r="F99" s="4"/>
      <c r="G99" s="4"/>
      <c r="H99" s="4"/>
      <c r="I99" s="4"/>
    </row>
    <row r="100" spans="1:9" s="64" customFormat="1" x14ac:dyDescent="0.25">
      <c r="A100" s="52" t="s">
        <v>224</v>
      </c>
      <c r="B100" s="4"/>
      <c r="C100" s="4"/>
      <c r="D100" s="4"/>
      <c r="E100" s="4"/>
      <c r="F100" s="4"/>
      <c r="G100" s="4"/>
      <c r="H100" s="4"/>
      <c r="I100" s="4"/>
    </row>
    <row r="101" spans="1:9" s="64" customFormat="1" x14ac:dyDescent="0.25">
      <c r="A101" s="52" t="s">
        <v>186</v>
      </c>
      <c r="B101" s="4"/>
      <c r="C101" s="4"/>
      <c r="D101" s="4"/>
      <c r="E101" s="4"/>
      <c r="F101" s="4"/>
      <c r="G101" s="4"/>
      <c r="H101" s="4"/>
      <c r="I101" s="4"/>
    </row>
    <row r="102" spans="1:9" s="64" customFormat="1" x14ac:dyDescent="0.25">
      <c r="A102" s="52" t="s">
        <v>223</v>
      </c>
      <c r="B102" s="4"/>
      <c r="C102" s="4"/>
      <c r="D102" s="4"/>
      <c r="E102" s="4"/>
      <c r="F102" s="4"/>
      <c r="G102" s="4"/>
      <c r="H102" s="4"/>
      <c r="I102" s="4"/>
    </row>
    <row r="103" spans="1:9" s="64" customFormat="1" x14ac:dyDescent="0.25">
      <c r="A103" s="52" t="s">
        <v>182</v>
      </c>
      <c r="B103" s="4"/>
      <c r="C103" s="4"/>
      <c r="D103" s="4"/>
      <c r="E103" s="4"/>
      <c r="F103" s="4"/>
      <c r="G103" s="4"/>
      <c r="H103" s="4"/>
      <c r="I103" s="4"/>
    </row>
    <row r="104" spans="1:9" s="64" customFormat="1" x14ac:dyDescent="0.25">
      <c r="A104" s="52" t="s">
        <v>219</v>
      </c>
      <c r="B104" s="4"/>
      <c r="C104" s="4"/>
      <c r="D104" s="4"/>
      <c r="E104" s="4"/>
      <c r="F104" s="4"/>
      <c r="G104" s="4"/>
      <c r="H104" s="4"/>
      <c r="I104" s="4"/>
    </row>
    <row r="105" spans="1:9" s="64" customFormat="1" x14ac:dyDescent="0.25">
      <c r="A105" s="52" t="s">
        <v>194</v>
      </c>
      <c r="B105" s="4"/>
      <c r="C105" s="4"/>
      <c r="D105" s="4"/>
      <c r="E105" s="4"/>
      <c r="F105" s="4"/>
      <c r="G105" s="4"/>
      <c r="H105" s="4"/>
      <c r="I105" s="4"/>
    </row>
    <row r="106" spans="1:9" s="64" customFormat="1" x14ac:dyDescent="0.25">
      <c r="A106" s="52" t="s">
        <v>220</v>
      </c>
      <c r="B106" s="4"/>
      <c r="C106" s="4"/>
      <c r="D106" s="4"/>
      <c r="E106" s="4"/>
      <c r="F106" s="4"/>
      <c r="G106" s="4"/>
      <c r="H106" s="4"/>
      <c r="I106" s="4"/>
    </row>
    <row r="107" spans="1:9" s="64" customFormat="1" x14ac:dyDescent="0.25">
      <c r="A107" s="52" t="s">
        <v>229</v>
      </c>
      <c r="B107" s="4"/>
      <c r="C107" s="4"/>
      <c r="D107" s="4"/>
      <c r="E107" s="4"/>
      <c r="F107" s="4"/>
      <c r="G107" s="4"/>
      <c r="H107" s="4"/>
      <c r="I107" s="4"/>
    </row>
    <row r="108" spans="1:9" s="64" customFormat="1" x14ac:dyDescent="0.25">
      <c r="A108" s="52" t="s">
        <v>228</v>
      </c>
      <c r="B108" s="4"/>
      <c r="C108" s="4"/>
      <c r="D108" s="4"/>
      <c r="E108" s="4"/>
      <c r="F108" s="4"/>
      <c r="G108" s="4"/>
      <c r="H108" s="4"/>
      <c r="I108" s="4"/>
    </row>
    <row r="109" spans="1:9" s="64" customFormat="1" x14ac:dyDescent="0.25">
      <c r="A109" s="52" t="s">
        <v>238</v>
      </c>
      <c r="B109" s="4"/>
      <c r="C109" s="4"/>
      <c r="D109" s="4"/>
      <c r="E109" s="4"/>
      <c r="F109" s="4"/>
      <c r="G109" s="4"/>
      <c r="H109" s="4"/>
      <c r="I109" s="4"/>
    </row>
    <row r="110" spans="1:9" s="64" customFormat="1" x14ac:dyDescent="0.25">
      <c r="A110" s="52" t="s">
        <v>200</v>
      </c>
      <c r="B110" s="4"/>
      <c r="C110" s="4"/>
      <c r="D110" s="4"/>
      <c r="E110" s="4"/>
      <c r="F110" s="4"/>
      <c r="G110" s="4"/>
      <c r="H110" s="4"/>
      <c r="I110" s="4"/>
    </row>
    <row r="111" spans="1:9" s="64" customFormat="1" x14ac:dyDescent="0.25">
      <c r="A111" s="52" t="s">
        <v>190</v>
      </c>
      <c r="B111" s="4"/>
      <c r="C111" s="4"/>
      <c r="D111" s="4"/>
      <c r="E111" s="4"/>
      <c r="F111" s="4"/>
      <c r="G111" s="4"/>
      <c r="H111" s="4"/>
      <c r="I111" s="4"/>
    </row>
    <row r="112" spans="1:9" s="64" customFormat="1" x14ac:dyDescent="0.25">
      <c r="A112" s="52" t="s">
        <v>313</v>
      </c>
      <c r="B112" s="4"/>
      <c r="C112" s="4"/>
      <c r="D112" s="4"/>
      <c r="E112" s="4"/>
      <c r="F112" s="4"/>
      <c r="G112" s="4"/>
      <c r="H112" s="4"/>
      <c r="I112" s="4"/>
    </row>
    <row r="113" spans="1:9" s="64" customFormat="1" x14ac:dyDescent="0.25">
      <c r="A113" s="52" t="s">
        <v>222</v>
      </c>
      <c r="B113" s="4"/>
      <c r="C113" s="4"/>
      <c r="D113" s="4"/>
      <c r="E113" s="4"/>
      <c r="F113" s="4"/>
      <c r="G113" s="4"/>
      <c r="H113" s="4"/>
      <c r="I113" s="4"/>
    </row>
    <row r="114" spans="1:9" s="64" customFormat="1" x14ac:dyDescent="0.25">
      <c r="A114" s="52" t="s">
        <v>203</v>
      </c>
      <c r="B114" s="4"/>
      <c r="C114" s="4"/>
      <c r="D114" s="4"/>
      <c r="E114" s="4"/>
      <c r="F114" s="4"/>
      <c r="G114" s="4"/>
      <c r="H114" s="4"/>
      <c r="I114" s="4"/>
    </row>
    <row r="115" spans="1:9" s="64" customFormat="1" x14ac:dyDescent="0.25">
      <c r="A115" s="52" t="s">
        <v>214</v>
      </c>
      <c r="B115" s="4"/>
      <c r="C115" s="4"/>
      <c r="D115" s="4"/>
      <c r="E115" s="4"/>
      <c r="F115" s="4"/>
      <c r="G115" s="4"/>
      <c r="H115" s="4"/>
      <c r="I115" s="4"/>
    </row>
    <row r="116" spans="1:9" s="64" customFormat="1" x14ac:dyDescent="0.25">
      <c r="A116" s="52" t="s">
        <v>232</v>
      </c>
      <c r="B116" s="4"/>
      <c r="C116" s="4"/>
      <c r="D116" s="4"/>
      <c r="E116" s="4"/>
      <c r="F116" s="4"/>
      <c r="G116" s="4"/>
      <c r="H116" s="4"/>
      <c r="I116" s="4"/>
    </row>
    <row r="117" spans="1:9" s="64" customFormat="1" x14ac:dyDescent="0.25">
      <c r="A117" s="52" t="s">
        <v>181</v>
      </c>
      <c r="B117" s="4"/>
      <c r="C117" s="4"/>
      <c r="D117" s="4"/>
      <c r="E117" s="4"/>
      <c r="F117" s="4"/>
      <c r="G117" s="4"/>
      <c r="H117" s="4"/>
      <c r="I117" s="4"/>
    </row>
    <row r="118" spans="1:9" s="64" customFormat="1" x14ac:dyDescent="0.25">
      <c r="A118" s="52" t="s">
        <v>215</v>
      </c>
      <c r="B118" s="4"/>
      <c r="C118" s="4"/>
      <c r="D118" s="4"/>
      <c r="E118" s="4"/>
      <c r="F118" s="4"/>
      <c r="G118" s="4"/>
      <c r="H118" s="4"/>
      <c r="I118" s="4"/>
    </row>
    <row r="119" spans="1:9" s="64" customFormat="1" x14ac:dyDescent="0.25">
      <c r="A119" s="52" t="s">
        <v>226</v>
      </c>
      <c r="B119" s="4"/>
      <c r="C119" s="4"/>
      <c r="D119" s="4"/>
      <c r="E119" s="4"/>
      <c r="F119" s="4"/>
      <c r="G119" s="4"/>
      <c r="H119" s="4"/>
      <c r="I119" s="4"/>
    </row>
    <row r="120" spans="1:9" s="64" customFormat="1" x14ac:dyDescent="0.25">
      <c r="A120" s="52" t="s">
        <v>178</v>
      </c>
      <c r="B120" s="4"/>
      <c r="C120" s="4"/>
      <c r="D120" s="4"/>
      <c r="E120" s="4"/>
      <c r="F120" s="4"/>
      <c r="G120" s="4"/>
      <c r="H120" s="4"/>
      <c r="I120" s="4"/>
    </row>
    <row r="121" spans="1:9" s="64" customFormat="1" x14ac:dyDescent="0.25">
      <c r="A121" s="52" t="s">
        <v>206</v>
      </c>
      <c r="B121" s="4"/>
      <c r="C121" s="4"/>
      <c r="D121" s="4"/>
      <c r="E121" s="4"/>
      <c r="F121" s="4"/>
      <c r="G121" s="4"/>
      <c r="H121" s="4"/>
      <c r="I121" s="4"/>
    </row>
    <row r="122" spans="1:9" s="64" customFormat="1" x14ac:dyDescent="0.25">
      <c r="A122" s="52" t="s">
        <v>192</v>
      </c>
      <c r="B122" s="4"/>
      <c r="C122" s="4"/>
      <c r="D122" s="4"/>
      <c r="E122" s="4"/>
      <c r="F122" s="4"/>
      <c r="G122" s="4"/>
      <c r="H122" s="4"/>
      <c r="I122" s="4"/>
    </row>
    <row r="123" spans="1:9" s="64" customFormat="1" x14ac:dyDescent="0.25">
      <c r="A123" s="52" t="s">
        <v>177</v>
      </c>
      <c r="B123" s="4"/>
      <c r="C123" s="4"/>
      <c r="D123" s="4"/>
      <c r="E123" s="4"/>
      <c r="F123" s="4"/>
      <c r="G123" s="4"/>
      <c r="H123" s="4"/>
      <c r="I123" s="4"/>
    </row>
    <row r="124" spans="1:9" s="64" customFormat="1" x14ac:dyDescent="0.25">
      <c r="A124" s="52" t="s">
        <v>171</v>
      </c>
      <c r="B124" s="4"/>
      <c r="C124" s="4"/>
      <c r="D124" s="4"/>
      <c r="E124" s="4"/>
      <c r="F124" s="4"/>
      <c r="G124" s="4"/>
      <c r="H124" s="4"/>
      <c r="I124" s="4"/>
    </row>
    <row r="125" spans="1:9" s="64" customFormat="1" x14ac:dyDescent="0.25">
      <c r="A125" s="52" t="s">
        <v>174</v>
      </c>
      <c r="B125" s="4"/>
      <c r="C125" s="4"/>
      <c r="D125" s="4"/>
      <c r="E125" s="4"/>
      <c r="F125" s="4"/>
      <c r="G125" s="4"/>
      <c r="H125" s="4"/>
      <c r="I125" s="4"/>
    </row>
    <row r="126" spans="1:9" s="64" customFormat="1" x14ac:dyDescent="0.25">
      <c r="A126" s="52" t="s">
        <v>175</v>
      </c>
      <c r="B126" s="4"/>
      <c r="C126" s="4"/>
      <c r="D126" s="4"/>
      <c r="E126" s="4"/>
      <c r="F126" s="4"/>
      <c r="G126" s="4"/>
      <c r="H126" s="4"/>
      <c r="I126" s="4"/>
    </row>
    <row r="127" spans="1:9" s="64" customFormat="1" x14ac:dyDescent="0.25">
      <c r="A127" s="52" t="s">
        <v>234</v>
      </c>
      <c r="B127" s="4"/>
      <c r="C127" s="4"/>
      <c r="D127" s="4"/>
      <c r="E127" s="4"/>
      <c r="F127" s="4"/>
      <c r="G127" s="4"/>
      <c r="H127" s="4"/>
      <c r="I127" s="4"/>
    </row>
    <row r="128" spans="1:9" s="64" customFormat="1" x14ac:dyDescent="0.25">
      <c r="A128" s="52" t="s">
        <v>169</v>
      </c>
      <c r="B128" s="4"/>
      <c r="C128" s="4"/>
      <c r="D128" s="4"/>
      <c r="E128" s="4"/>
      <c r="F128" s="4"/>
      <c r="G128" s="4"/>
      <c r="H128" s="4"/>
      <c r="I128" s="4"/>
    </row>
    <row r="129" spans="1:12" s="64" customFormat="1" x14ac:dyDescent="0.25">
      <c r="A129" s="52" t="s">
        <v>233</v>
      </c>
      <c r="B129" s="4"/>
      <c r="C129" s="4"/>
      <c r="D129" s="4"/>
      <c r="E129" s="4"/>
      <c r="F129" s="4"/>
      <c r="G129" s="4"/>
      <c r="H129" s="4"/>
      <c r="I129" s="4"/>
    </row>
    <row r="130" spans="1:12" s="64" customFormat="1" x14ac:dyDescent="0.25">
      <c r="A130" s="52" t="s">
        <v>184</v>
      </c>
      <c r="B130" s="4"/>
      <c r="C130" s="4"/>
      <c r="D130" s="4"/>
      <c r="E130" s="4"/>
      <c r="F130" s="4"/>
      <c r="G130" s="4"/>
      <c r="H130" s="4"/>
      <c r="I130" s="4"/>
    </row>
    <row r="131" spans="1:12" s="64" customFormat="1" x14ac:dyDescent="0.25">
      <c r="A131" s="52" t="s">
        <v>188</v>
      </c>
      <c r="B131" s="4"/>
      <c r="C131" s="4"/>
      <c r="D131" s="4"/>
      <c r="E131" s="4"/>
      <c r="F131" s="4"/>
      <c r="G131" s="4"/>
      <c r="H131" s="4"/>
      <c r="I131" s="4"/>
    </row>
    <row r="132" spans="1:12" s="64" customFormat="1" x14ac:dyDescent="0.25">
      <c r="A132" s="52" t="s">
        <v>199</v>
      </c>
      <c r="B132" s="4"/>
      <c r="C132" s="4"/>
      <c r="D132" s="4"/>
      <c r="E132" s="4"/>
      <c r="F132" s="4"/>
      <c r="G132" s="4"/>
      <c r="H132" s="4"/>
      <c r="I132" s="4"/>
    </row>
    <row r="133" spans="1:12" s="64" customFormat="1" x14ac:dyDescent="0.25">
      <c r="A133" s="52" t="s">
        <v>210</v>
      </c>
      <c r="B133" s="4"/>
      <c r="C133" s="4"/>
      <c r="D133" s="4"/>
      <c r="E133" s="4"/>
      <c r="F133" s="4"/>
      <c r="G133" s="4"/>
      <c r="H133" s="4"/>
      <c r="I133" s="4"/>
    </row>
    <row r="134" spans="1:12" s="64" customFormat="1" x14ac:dyDescent="0.25">
      <c r="A134" s="52" t="s">
        <v>179</v>
      </c>
      <c r="B134" s="4"/>
      <c r="C134" s="4"/>
      <c r="D134" s="4"/>
      <c r="E134" s="4"/>
      <c r="F134" s="4"/>
      <c r="G134" s="4"/>
      <c r="H134" s="4"/>
      <c r="I134" s="4"/>
    </row>
    <row r="135" spans="1:12" s="64" customFormat="1" x14ac:dyDescent="0.25">
      <c r="A135" s="52" t="s">
        <v>196</v>
      </c>
      <c r="B135" s="4"/>
      <c r="C135" s="4"/>
      <c r="D135" s="4"/>
      <c r="E135" s="4"/>
      <c r="F135" s="4"/>
      <c r="G135" s="4"/>
      <c r="H135" s="4"/>
      <c r="I135" s="4"/>
    </row>
    <row r="136" spans="1:12" s="64" customFormat="1" x14ac:dyDescent="0.25">
      <c r="A136" s="52" t="s">
        <v>180</v>
      </c>
      <c r="B136" s="4"/>
      <c r="C136" s="4"/>
      <c r="D136" s="4"/>
      <c r="E136" s="4"/>
      <c r="F136" s="4"/>
      <c r="G136" s="4"/>
      <c r="H136" s="4"/>
      <c r="I136" s="4"/>
    </row>
    <row r="137" spans="1:12" s="64" customFormat="1" x14ac:dyDescent="0.25">
      <c r="A137" s="52" t="s">
        <v>211</v>
      </c>
      <c r="B137" s="4"/>
      <c r="C137" s="4"/>
      <c r="D137" s="4"/>
      <c r="E137" s="4"/>
      <c r="F137" s="4"/>
      <c r="G137" s="4"/>
      <c r="H137" s="4"/>
      <c r="I137" s="4"/>
    </row>
    <row r="138" spans="1:12" s="64" customFormat="1" x14ac:dyDescent="0.25">
      <c r="A138" s="52" t="s">
        <v>173</v>
      </c>
      <c r="B138" s="4"/>
      <c r="C138" s="4"/>
      <c r="D138" s="4"/>
      <c r="E138" s="4"/>
      <c r="F138" s="4"/>
      <c r="G138" s="4"/>
      <c r="H138" s="4"/>
      <c r="I138" s="4"/>
    </row>
    <row r="139" spans="1:12" s="7" customFormat="1" ht="35.1" customHeight="1" x14ac:dyDescent="0.35">
      <c r="A139" s="42" t="s">
        <v>327</v>
      </c>
      <c r="D139" s="43"/>
      <c r="E139" s="44"/>
      <c r="F139" s="43"/>
      <c r="G139" s="43"/>
      <c r="H139" s="43"/>
      <c r="I139" s="43"/>
      <c r="J139" s="43"/>
      <c r="K139" s="43"/>
      <c r="L139" s="45"/>
    </row>
    <row r="140" spans="1:12" x14ac:dyDescent="0.25">
      <c r="A140" s="37"/>
      <c r="B140" s="37"/>
      <c r="C140" s="37">
        <v>2014</v>
      </c>
      <c r="D140" s="37">
        <v>2015</v>
      </c>
      <c r="E140" s="37">
        <v>2016</v>
      </c>
      <c r="F140" s="37">
        <v>2017</v>
      </c>
      <c r="G140" s="37">
        <v>2018</v>
      </c>
      <c r="H140" s="37">
        <v>2019</v>
      </c>
      <c r="I140" s="37">
        <v>2020</v>
      </c>
    </row>
    <row r="141" spans="1:12" x14ac:dyDescent="0.25">
      <c r="A141" s="52" t="s">
        <v>217</v>
      </c>
      <c r="B141" s="54"/>
      <c r="C141" s="6"/>
      <c r="D141" s="6"/>
      <c r="E141" s="6"/>
      <c r="F141" s="6"/>
      <c r="G141" s="6"/>
      <c r="H141" s="6"/>
      <c r="I141" s="6"/>
    </row>
    <row r="142" spans="1:12" x14ac:dyDescent="0.25">
      <c r="A142" s="52" t="s">
        <v>185</v>
      </c>
      <c r="B142" s="54"/>
      <c r="C142" s="6"/>
      <c r="D142" s="6"/>
      <c r="E142" s="6"/>
      <c r="F142" s="6"/>
      <c r="G142" s="6"/>
      <c r="H142" s="6"/>
      <c r="I142" s="6"/>
    </row>
    <row r="143" spans="1:12" x14ac:dyDescent="0.25">
      <c r="A143" s="52" t="s">
        <v>193</v>
      </c>
      <c r="B143" s="54"/>
      <c r="C143" s="6"/>
      <c r="D143" s="6"/>
      <c r="E143" s="6"/>
      <c r="F143" s="6"/>
      <c r="G143" s="6"/>
      <c r="H143" s="6"/>
      <c r="I143" s="6"/>
    </row>
    <row r="144" spans="1:12" x14ac:dyDescent="0.25">
      <c r="A144" s="52" t="s">
        <v>218</v>
      </c>
      <c r="B144" s="54"/>
      <c r="C144" s="6"/>
      <c r="D144" s="6"/>
      <c r="E144" s="6"/>
      <c r="F144" s="6"/>
      <c r="G144" s="6"/>
      <c r="H144" s="6"/>
      <c r="I144" s="6"/>
    </row>
    <row r="145" spans="1:9" x14ac:dyDescent="0.25">
      <c r="A145" s="52" t="s">
        <v>241</v>
      </c>
      <c r="B145" s="54"/>
      <c r="C145" s="6"/>
      <c r="D145" s="6"/>
      <c r="E145" s="6"/>
      <c r="F145" s="6"/>
      <c r="G145" s="6"/>
      <c r="H145" s="6"/>
      <c r="I145" s="6"/>
    </row>
    <row r="146" spans="1:9" x14ac:dyDescent="0.25">
      <c r="A146" s="52" t="s">
        <v>204</v>
      </c>
      <c r="B146" s="54"/>
      <c r="C146" s="6"/>
      <c r="D146" s="6"/>
      <c r="E146" s="6"/>
      <c r="F146" s="6"/>
      <c r="G146" s="6"/>
      <c r="H146" s="6"/>
      <c r="I146" s="6"/>
    </row>
    <row r="147" spans="1:9" x14ac:dyDescent="0.25">
      <c r="A147" s="52" t="s">
        <v>239</v>
      </c>
      <c r="B147" s="54"/>
      <c r="C147" s="6"/>
      <c r="D147" s="6"/>
      <c r="E147" s="6"/>
      <c r="F147" s="6"/>
      <c r="G147" s="6"/>
      <c r="H147" s="6"/>
      <c r="I147" s="6"/>
    </row>
    <row r="148" spans="1:9" x14ac:dyDescent="0.25">
      <c r="A148" s="52" t="s">
        <v>310</v>
      </c>
      <c r="B148" s="54"/>
      <c r="C148" s="6"/>
      <c r="D148" s="6"/>
      <c r="E148" s="6"/>
      <c r="F148" s="6"/>
      <c r="G148" s="6"/>
      <c r="H148" s="6"/>
      <c r="I148" s="6"/>
    </row>
    <row r="149" spans="1:9" x14ac:dyDescent="0.25">
      <c r="A149" s="52" t="s">
        <v>187</v>
      </c>
      <c r="B149" s="54"/>
      <c r="C149" s="6"/>
      <c r="D149" s="6"/>
      <c r="E149" s="6"/>
      <c r="F149" s="6"/>
      <c r="G149" s="6"/>
      <c r="H149" s="6"/>
      <c r="I149" s="6"/>
    </row>
    <row r="150" spans="1:9" x14ac:dyDescent="0.25">
      <c r="A150" s="52" t="s">
        <v>312</v>
      </c>
      <c r="B150" s="54"/>
      <c r="C150" s="6"/>
      <c r="D150" s="6"/>
      <c r="E150" s="6"/>
      <c r="F150" s="6"/>
      <c r="G150" s="6"/>
      <c r="H150" s="6"/>
      <c r="I150" s="6"/>
    </row>
    <row r="151" spans="1:9" x14ac:dyDescent="0.25">
      <c r="A151" s="52" t="s">
        <v>205</v>
      </c>
      <c r="B151" s="54"/>
      <c r="C151" s="6"/>
      <c r="D151" s="6"/>
      <c r="E151" s="6"/>
      <c r="F151" s="6"/>
      <c r="G151" s="6"/>
      <c r="H151" s="6"/>
      <c r="I151" s="6"/>
    </row>
    <row r="152" spans="1:9" s="64" customFormat="1" x14ac:dyDescent="0.25">
      <c r="A152" s="52" t="s">
        <v>207</v>
      </c>
      <c r="B152" s="65"/>
      <c r="C152" s="6"/>
      <c r="D152" s="6"/>
      <c r="E152" s="6"/>
      <c r="F152" s="6"/>
      <c r="G152" s="6"/>
      <c r="H152" s="6"/>
      <c r="I152" s="6"/>
    </row>
    <row r="153" spans="1:9" s="64" customFormat="1" x14ac:dyDescent="0.25">
      <c r="A153" s="52" t="s">
        <v>225</v>
      </c>
      <c r="B153" s="65"/>
      <c r="C153" s="6"/>
      <c r="D153" s="6"/>
      <c r="E153" s="6"/>
      <c r="F153" s="6"/>
      <c r="G153" s="6"/>
      <c r="H153" s="6"/>
      <c r="I153" s="6"/>
    </row>
    <row r="154" spans="1:9" s="64" customFormat="1" x14ac:dyDescent="0.25">
      <c r="A154" s="52" t="s">
        <v>236</v>
      </c>
      <c r="B154" s="65"/>
      <c r="C154" s="6"/>
      <c r="D154" s="6"/>
      <c r="E154" s="6"/>
      <c r="F154" s="6"/>
      <c r="G154" s="6"/>
      <c r="H154" s="6"/>
      <c r="I154" s="6"/>
    </row>
    <row r="155" spans="1:9" s="64" customFormat="1" x14ac:dyDescent="0.25">
      <c r="A155" s="52" t="s">
        <v>216</v>
      </c>
      <c r="B155" s="65"/>
      <c r="C155" s="6"/>
      <c r="D155" s="6"/>
      <c r="E155" s="6"/>
      <c r="F155" s="6"/>
      <c r="G155" s="6"/>
      <c r="H155" s="6"/>
      <c r="I155" s="6"/>
    </row>
    <row r="156" spans="1:9" s="64" customFormat="1" x14ac:dyDescent="0.25">
      <c r="A156" s="52" t="s">
        <v>227</v>
      </c>
      <c r="B156" s="65"/>
      <c r="C156" s="6"/>
      <c r="D156" s="6"/>
      <c r="E156" s="6"/>
      <c r="F156" s="6"/>
      <c r="G156" s="6"/>
      <c r="H156" s="6"/>
      <c r="I156" s="6"/>
    </row>
    <row r="157" spans="1:9" s="64" customFormat="1" x14ac:dyDescent="0.25">
      <c r="A157" s="52" t="s">
        <v>195</v>
      </c>
      <c r="B157" s="65"/>
      <c r="C157" s="6"/>
      <c r="D157" s="6"/>
      <c r="E157" s="6"/>
      <c r="F157" s="6"/>
      <c r="G157" s="6"/>
      <c r="H157" s="6"/>
      <c r="I157" s="6"/>
    </row>
    <row r="158" spans="1:9" s="64" customFormat="1" x14ac:dyDescent="0.25">
      <c r="A158" s="52" t="s">
        <v>213</v>
      </c>
      <c r="B158" s="65"/>
      <c r="C158" s="6"/>
      <c r="D158" s="6"/>
      <c r="E158" s="6"/>
      <c r="F158" s="6"/>
      <c r="G158" s="6"/>
      <c r="H158" s="6"/>
      <c r="I158" s="6"/>
    </row>
    <row r="159" spans="1:9" s="64" customFormat="1" x14ac:dyDescent="0.25">
      <c r="A159" s="52" t="s">
        <v>235</v>
      </c>
      <c r="B159" s="65"/>
      <c r="C159" s="6"/>
      <c r="D159" s="6"/>
      <c r="E159" s="6"/>
      <c r="F159" s="6"/>
      <c r="G159" s="6"/>
      <c r="H159" s="6"/>
      <c r="I159" s="6"/>
    </row>
    <row r="160" spans="1:9" s="64" customFormat="1" x14ac:dyDescent="0.25">
      <c r="A160" s="52" t="s">
        <v>201</v>
      </c>
      <c r="B160" s="65"/>
      <c r="C160" s="6"/>
      <c r="D160" s="6"/>
      <c r="E160" s="6"/>
      <c r="F160" s="6"/>
      <c r="G160" s="6"/>
      <c r="H160" s="6"/>
      <c r="I160" s="6"/>
    </row>
    <row r="161" spans="1:9" s="64" customFormat="1" x14ac:dyDescent="0.25">
      <c r="A161" s="52" t="s">
        <v>237</v>
      </c>
      <c r="B161" s="65"/>
      <c r="C161" s="6"/>
      <c r="D161" s="6"/>
      <c r="E161" s="6"/>
      <c r="F161" s="6"/>
      <c r="G161" s="6"/>
      <c r="H161" s="6"/>
      <c r="I161" s="6"/>
    </row>
    <row r="162" spans="1:9" s="64" customFormat="1" x14ac:dyDescent="0.25">
      <c r="A162" s="52" t="s">
        <v>197</v>
      </c>
      <c r="B162" s="65"/>
      <c r="C162" s="6"/>
      <c r="D162" s="6"/>
      <c r="E162" s="6"/>
      <c r="F162" s="6"/>
      <c r="G162" s="6"/>
      <c r="H162" s="6"/>
      <c r="I162" s="6"/>
    </row>
    <row r="163" spans="1:9" s="64" customFormat="1" x14ac:dyDescent="0.25">
      <c r="A163" s="52" t="s">
        <v>230</v>
      </c>
      <c r="B163" s="65"/>
      <c r="C163" s="6"/>
      <c r="D163" s="6"/>
      <c r="E163" s="6"/>
      <c r="F163" s="6"/>
      <c r="G163" s="6"/>
      <c r="H163" s="6"/>
      <c r="I163" s="6"/>
    </row>
    <row r="164" spans="1:9" s="64" customFormat="1" x14ac:dyDescent="0.25">
      <c r="A164" s="52" t="s">
        <v>242</v>
      </c>
      <c r="B164" s="65"/>
      <c r="C164" s="6"/>
      <c r="D164" s="6"/>
      <c r="E164" s="6"/>
      <c r="F164" s="6"/>
      <c r="G164" s="6"/>
      <c r="H164" s="6"/>
      <c r="I164" s="6"/>
    </row>
    <row r="165" spans="1:9" s="64" customFormat="1" x14ac:dyDescent="0.25">
      <c r="A165" s="52" t="s">
        <v>191</v>
      </c>
      <c r="B165" s="65"/>
      <c r="C165" s="6"/>
      <c r="D165" s="6"/>
      <c r="E165" s="6"/>
      <c r="F165" s="6"/>
      <c r="G165" s="6"/>
      <c r="H165" s="6"/>
      <c r="I165" s="6"/>
    </row>
    <row r="166" spans="1:9" s="64" customFormat="1" x14ac:dyDescent="0.25">
      <c r="A166" s="52" t="s">
        <v>231</v>
      </c>
      <c r="B166" s="65"/>
      <c r="C166" s="6"/>
      <c r="D166" s="6"/>
      <c r="E166" s="6"/>
      <c r="F166" s="6"/>
      <c r="G166" s="6"/>
      <c r="H166" s="6"/>
      <c r="I166" s="6"/>
    </row>
    <row r="167" spans="1:9" s="64" customFormat="1" x14ac:dyDescent="0.25">
      <c r="A167" s="52" t="s">
        <v>209</v>
      </c>
      <c r="B167" s="65"/>
      <c r="C167" s="6"/>
      <c r="D167" s="6"/>
      <c r="E167" s="6"/>
      <c r="F167" s="6"/>
      <c r="G167" s="6"/>
      <c r="H167" s="6"/>
      <c r="I167" s="6"/>
    </row>
    <row r="168" spans="1:9" s="64" customFormat="1" x14ac:dyDescent="0.25">
      <c r="A168" s="52" t="s">
        <v>224</v>
      </c>
      <c r="B168" s="65"/>
      <c r="C168" s="6"/>
      <c r="D168" s="6"/>
      <c r="E168" s="6"/>
      <c r="F168" s="6"/>
      <c r="G168" s="6"/>
      <c r="H168" s="6"/>
      <c r="I168" s="6"/>
    </row>
    <row r="169" spans="1:9" s="64" customFormat="1" x14ac:dyDescent="0.25">
      <c r="A169" s="52" t="s">
        <v>186</v>
      </c>
      <c r="B169" s="65"/>
      <c r="C169" s="6"/>
      <c r="D169" s="6"/>
      <c r="E169" s="6"/>
      <c r="F169" s="6"/>
      <c r="G169" s="6"/>
      <c r="H169" s="6"/>
      <c r="I169" s="6"/>
    </row>
    <row r="170" spans="1:9" s="64" customFormat="1" x14ac:dyDescent="0.25">
      <c r="A170" s="52" t="s">
        <v>223</v>
      </c>
      <c r="B170" s="65"/>
      <c r="C170" s="6"/>
      <c r="D170" s="6"/>
      <c r="E170" s="6"/>
      <c r="F170" s="6"/>
      <c r="G170" s="6"/>
      <c r="H170" s="6"/>
      <c r="I170" s="6"/>
    </row>
    <row r="171" spans="1:9" s="64" customFormat="1" x14ac:dyDescent="0.25">
      <c r="A171" s="52" t="s">
        <v>182</v>
      </c>
      <c r="B171" s="65"/>
      <c r="C171" s="6"/>
      <c r="D171" s="6"/>
      <c r="E171" s="6"/>
      <c r="F171" s="6"/>
      <c r="G171" s="6"/>
      <c r="H171" s="6"/>
      <c r="I171" s="6"/>
    </row>
    <row r="172" spans="1:9" s="64" customFormat="1" x14ac:dyDescent="0.25">
      <c r="A172" s="52" t="s">
        <v>219</v>
      </c>
      <c r="B172" s="65"/>
      <c r="C172" s="6"/>
      <c r="D172" s="6"/>
      <c r="E172" s="6"/>
      <c r="F172" s="6"/>
      <c r="G172" s="6"/>
      <c r="H172" s="6"/>
      <c r="I172" s="6"/>
    </row>
    <row r="173" spans="1:9" s="64" customFormat="1" x14ac:dyDescent="0.25">
      <c r="A173" s="52" t="s">
        <v>194</v>
      </c>
      <c r="B173" s="65"/>
      <c r="C173" s="6"/>
      <c r="D173" s="6"/>
      <c r="E173" s="6"/>
      <c r="F173" s="6"/>
      <c r="G173" s="6"/>
      <c r="H173" s="6"/>
      <c r="I173" s="6"/>
    </row>
    <row r="174" spans="1:9" s="64" customFormat="1" x14ac:dyDescent="0.25">
      <c r="A174" s="52" t="s">
        <v>220</v>
      </c>
      <c r="B174" s="65"/>
      <c r="C174" s="6"/>
      <c r="D174" s="6"/>
      <c r="E174" s="6"/>
      <c r="F174" s="6"/>
      <c r="G174" s="6"/>
      <c r="H174" s="6"/>
      <c r="I174" s="6"/>
    </row>
    <row r="175" spans="1:9" s="64" customFormat="1" x14ac:dyDescent="0.25">
      <c r="A175" s="52" t="s">
        <v>229</v>
      </c>
      <c r="B175" s="65"/>
      <c r="C175" s="6"/>
      <c r="D175" s="6"/>
      <c r="E175" s="6"/>
      <c r="F175" s="6"/>
      <c r="G175" s="6"/>
      <c r="H175" s="6"/>
      <c r="I175" s="6"/>
    </row>
    <row r="176" spans="1:9" s="64" customFormat="1" x14ac:dyDescent="0.25">
      <c r="A176" s="52" t="s">
        <v>228</v>
      </c>
      <c r="B176" s="65"/>
      <c r="C176" s="6"/>
      <c r="D176" s="6"/>
      <c r="E176" s="6"/>
      <c r="F176" s="6"/>
      <c r="G176" s="6"/>
      <c r="H176" s="6"/>
      <c r="I176" s="6"/>
    </row>
    <row r="177" spans="1:9" s="64" customFormat="1" x14ac:dyDescent="0.25">
      <c r="A177" s="52" t="s">
        <v>238</v>
      </c>
      <c r="B177" s="65"/>
      <c r="C177" s="6"/>
      <c r="D177" s="6"/>
      <c r="E177" s="6"/>
      <c r="F177" s="6"/>
      <c r="G177" s="6"/>
      <c r="H177" s="6"/>
      <c r="I177" s="6"/>
    </row>
    <row r="178" spans="1:9" s="64" customFormat="1" x14ac:dyDescent="0.25">
      <c r="A178" s="52" t="s">
        <v>200</v>
      </c>
      <c r="B178" s="65"/>
      <c r="C178" s="6"/>
      <c r="D178" s="6"/>
      <c r="E178" s="6"/>
      <c r="F178" s="6"/>
      <c r="G178" s="6"/>
      <c r="H178" s="6"/>
      <c r="I178" s="6"/>
    </row>
    <row r="179" spans="1:9" s="64" customFormat="1" x14ac:dyDescent="0.25">
      <c r="A179" s="52" t="s">
        <v>190</v>
      </c>
      <c r="B179" s="65"/>
      <c r="C179" s="6"/>
      <c r="D179" s="6"/>
      <c r="E179" s="6"/>
      <c r="F179" s="6"/>
      <c r="G179" s="6"/>
      <c r="H179" s="6"/>
      <c r="I179" s="6"/>
    </row>
    <row r="180" spans="1:9" s="64" customFormat="1" x14ac:dyDescent="0.25">
      <c r="A180" s="52" t="s">
        <v>313</v>
      </c>
      <c r="B180" s="65"/>
      <c r="C180" s="6"/>
      <c r="D180" s="6"/>
      <c r="E180" s="6"/>
      <c r="F180" s="6"/>
      <c r="G180" s="6"/>
      <c r="H180" s="6"/>
      <c r="I180" s="6"/>
    </row>
    <row r="181" spans="1:9" s="64" customFormat="1" x14ac:dyDescent="0.25">
      <c r="A181" s="52" t="s">
        <v>222</v>
      </c>
      <c r="B181" s="65"/>
      <c r="C181" s="6"/>
      <c r="D181" s="6"/>
      <c r="E181" s="6"/>
      <c r="F181" s="6"/>
      <c r="G181" s="6"/>
      <c r="H181" s="6"/>
      <c r="I181" s="6"/>
    </row>
    <row r="182" spans="1:9" s="64" customFormat="1" x14ac:dyDescent="0.25">
      <c r="A182" s="52" t="s">
        <v>203</v>
      </c>
      <c r="B182" s="65"/>
      <c r="C182" s="6"/>
      <c r="D182" s="6"/>
      <c r="E182" s="6"/>
      <c r="F182" s="6"/>
      <c r="G182" s="6"/>
      <c r="H182" s="6"/>
      <c r="I182" s="6"/>
    </row>
    <row r="183" spans="1:9" s="64" customFormat="1" x14ac:dyDescent="0.25">
      <c r="A183" s="52" t="s">
        <v>214</v>
      </c>
      <c r="B183" s="65"/>
      <c r="C183" s="6"/>
      <c r="D183" s="6"/>
      <c r="E183" s="6"/>
      <c r="F183" s="6"/>
      <c r="G183" s="6"/>
      <c r="H183" s="6"/>
      <c r="I183" s="6"/>
    </row>
    <row r="184" spans="1:9" s="64" customFormat="1" x14ac:dyDescent="0.25">
      <c r="A184" s="52" t="s">
        <v>232</v>
      </c>
      <c r="B184" s="65"/>
      <c r="C184" s="6"/>
      <c r="D184" s="6"/>
      <c r="E184" s="6"/>
      <c r="F184" s="6"/>
      <c r="G184" s="6"/>
      <c r="H184" s="6"/>
      <c r="I184" s="6"/>
    </row>
    <row r="185" spans="1:9" s="64" customFormat="1" x14ac:dyDescent="0.25">
      <c r="A185" s="52" t="s">
        <v>181</v>
      </c>
      <c r="B185" s="65"/>
      <c r="C185" s="6"/>
      <c r="D185" s="6"/>
      <c r="E185" s="6"/>
      <c r="F185" s="6"/>
      <c r="G185" s="6"/>
      <c r="H185" s="6"/>
      <c r="I185" s="6"/>
    </row>
    <row r="186" spans="1:9" s="64" customFormat="1" x14ac:dyDescent="0.25">
      <c r="A186" s="52" t="s">
        <v>215</v>
      </c>
      <c r="B186" s="65"/>
      <c r="C186" s="6"/>
      <c r="D186" s="6"/>
      <c r="E186" s="6"/>
      <c r="F186" s="6"/>
      <c r="G186" s="6"/>
      <c r="H186" s="6"/>
      <c r="I186" s="6"/>
    </row>
    <row r="187" spans="1:9" s="64" customFormat="1" x14ac:dyDescent="0.25">
      <c r="A187" s="52" t="s">
        <v>226</v>
      </c>
      <c r="B187" s="65"/>
      <c r="C187" s="6"/>
      <c r="D187" s="6"/>
      <c r="E187" s="6"/>
      <c r="F187" s="6"/>
      <c r="G187" s="6"/>
      <c r="H187" s="6"/>
      <c r="I187" s="6"/>
    </row>
    <row r="188" spans="1:9" s="64" customFormat="1" x14ac:dyDescent="0.25">
      <c r="A188" s="52" t="s">
        <v>178</v>
      </c>
      <c r="B188" s="65"/>
      <c r="C188" s="6"/>
      <c r="D188" s="6"/>
      <c r="E188" s="6"/>
      <c r="F188" s="6"/>
      <c r="G188" s="6"/>
      <c r="H188" s="6"/>
      <c r="I188" s="6"/>
    </row>
    <row r="189" spans="1:9" s="64" customFormat="1" x14ac:dyDescent="0.25">
      <c r="A189" s="52" t="s">
        <v>206</v>
      </c>
      <c r="B189" s="65"/>
      <c r="C189" s="6"/>
      <c r="D189" s="6"/>
      <c r="E189" s="6"/>
      <c r="F189" s="6"/>
      <c r="G189" s="6"/>
      <c r="H189" s="6"/>
      <c r="I189" s="6"/>
    </row>
    <row r="190" spans="1:9" s="64" customFormat="1" x14ac:dyDescent="0.25">
      <c r="A190" s="52" t="s">
        <v>192</v>
      </c>
      <c r="B190" s="65"/>
      <c r="C190" s="6"/>
      <c r="D190" s="6"/>
      <c r="E190" s="6"/>
      <c r="F190" s="6"/>
      <c r="G190" s="6"/>
      <c r="H190" s="6"/>
      <c r="I190" s="6"/>
    </row>
    <row r="191" spans="1:9" s="64" customFormat="1" x14ac:dyDescent="0.25">
      <c r="A191" s="52" t="s">
        <v>177</v>
      </c>
      <c r="B191" s="65"/>
      <c r="C191" s="6"/>
      <c r="D191" s="6"/>
      <c r="E191" s="6"/>
      <c r="F191" s="6"/>
      <c r="G191" s="6"/>
      <c r="H191" s="6"/>
      <c r="I191" s="6"/>
    </row>
    <row r="192" spans="1:9" s="64" customFormat="1" x14ac:dyDescent="0.25">
      <c r="A192" s="52" t="s">
        <v>171</v>
      </c>
      <c r="B192" s="65"/>
      <c r="C192" s="6"/>
      <c r="D192" s="6"/>
      <c r="E192" s="6"/>
      <c r="F192" s="6"/>
      <c r="G192" s="6"/>
      <c r="H192" s="6"/>
      <c r="I192" s="6"/>
    </row>
    <row r="193" spans="1:18" s="64" customFormat="1" x14ac:dyDescent="0.25">
      <c r="A193" s="52" t="s">
        <v>174</v>
      </c>
      <c r="B193" s="65"/>
      <c r="C193" s="6"/>
      <c r="D193" s="6"/>
      <c r="E193" s="6"/>
      <c r="F193" s="6"/>
      <c r="G193" s="6"/>
      <c r="H193" s="6"/>
      <c r="I193" s="6"/>
    </row>
    <row r="194" spans="1:18" s="64" customFormat="1" x14ac:dyDescent="0.25">
      <c r="A194" s="52" t="s">
        <v>175</v>
      </c>
      <c r="B194" s="65"/>
      <c r="C194" s="6"/>
      <c r="D194" s="6"/>
      <c r="E194" s="6"/>
      <c r="F194" s="6"/>
      <c r="G194" s="6"/>
      <c r="H194" s="6"/>
      <c r="I194" s="6"/>
    </row>
    <row r="195" spans="1:18" s="64" customFormat="1" x14ac:dyDescent="0.25">
      <c r="A195" s="52" t="s">
        <v>234</v>
      </c>
      <c r="B195" s="65"/>
      <c r="C195" s="6"/>
      <c r="D195" s="6"/>
      <c r="E195" s="6"/>
      <c r="F195" s="6"/>
      <c r="G195" s="6"/>
      <c r="H195" s="6"/>
      <c r="I195" s="6"/>
    </row>
    <row r="196" spans="1:18" s="64" customFormat="1" x14ac:dyDescent="0.25">
      <c r="A196" s="52" t="s">
        <v>169</v>
      </c>
      <c r="B196" s="65"/>
      <c r="C196" s="6"/>
      <c r="D196" s="6"/>
      <c r="E196" s="6"/>
      <c r="F196" s="6"/>
      <c r="G196" s="6"/>
      <c r="H196" s="6"/>
      <c r="I196" s="6"/>
    </row>
    <row r="197" spans="1:18" s="64" customFormat="1" x14ac:dyDescent="0.25">
      <c r="A197" s="52" t="s">
        <v>233</v>
      </c>
      <c r="B197" s="65"/>
      <c r="C197" s="6"/>
      <c r="D197" s="6"/>
      <c r="E197" s="6"/>
      <c r="F197" s="6"/>
      <c r="G197" s="6"/>
      <c r="H197" s="6"/>
      <c r="I197" s="6"/>
    </row>
    <row r="198" spans="1:18" s="64" customFormat="1" x14ac:dyDescent="0.25">
      <c r="A198" s="52" t="s">
        <v>184</v>
      </c>
      <c r="B198" s="65"/>
      <c r="C198" s="6"/>
      <c r="D198" s="6"/>
      <c r="E198" s="6"/>
      <c r="F198" s="6"/>
      <c r="G198" s="6"/>
      <c r="H198" s="6"/>
      <c r="I198" s="6"/>
    </row>
    <row r="199" spans="1:18" s="64" customFormat="1" x14ac:dyDescent="0.25">
      <c r="A199" s="52" t="s">
        <v>188</v>
      </c>
      <c r="B199" s="65"/>
      <c r="C199" s="6"/>
      <c r="D199" s="6"/>
      <c r="E199" s="6"/>
      <c r="F199" s="6"/>
      <c r="G199" s="6"/>
      <c r="H199" s="6"/>
      <c r="I199" s="6"/>
    </row>
    <row r="200" spans="1:18" s="64" customFormat="1" x14ac:dyDescent="0.25">
      <c r="A200" s="52" t="s">
        <v>199</v>
      </c>
      <c r="B200" s="65"/>
      <c r="C200" s="6"/>
      <c r="D200" s="6"/>
      <c r="E200" s="6"/>
      <c r="F200" s="6"/>
      <c r="G200" s="6"/>
      <c r="H200" s="6"/>
      <c r="I200" s="6"/>
    </row>
    <row r="201" spans="1:18" s="64" customFormat="1" x14ac:dyDescent="0.25">
      <c r="A201" s="52" t="s">
        <v>210</v>
      </c>
      <c r="B201" s="65"/>
      <c r="C201" s="6"/>
      <c r="D201" s="6"/>
      <c r="E201" s="6"/>
      <c r="F201" s="6"/>
      <c r="G201" s="6"/>
      <c r="H201" s="6"/>
      <c r="I201" s="6"/>
    </row>
    <row r="202" spans="1:18" s="64" customFormat="1" x14ac:dyDescent="0.25">
      <c r="A202" s="52" t="s">
        <v>179</v>
      </c>
      <c r="B202" s="65"/>
      <c r="C202" s="6"/>
      <c r="D202" s="6"/>
      <c r="E202" s="6"/>
      <c r="F202" s="6"/>
      <c r="G202" s="6"/>
      <c r="H202" s="6"/>
      <c r="I202" s="6"/>
    </row>
    <row r="203" spans="1:18" s="64" customFormat="1" x14ac:dyDescent="0.25">
      <c r="A203" s="52" t="s">
        <v>196</v>
      </c>
      <c r="B203" s="65"/>
      <c r="C203" s="6"/>
      <c r="D203" s="6"/>
      <c r="E203" s="6"/>
      <c r="F203" s="6"/>
      <c r="G203" s="6"/>
      <c r="H203" s="6"/>
      <c r="I203" s="6"/>
    </row>
    <row r="204" spans="1:18" s="64" customFormat="1" x14ac:dyDescent="0.25">
      <c r="A204" s="52" t="s">
        <v>180</v>
      </c>
      <c r="B204" s="65"/>
      <c r="C204" s="6"/>
      <c r="D204" s="6"/>
      <c r="E204" s="6"/>
      <c r="F204" s="6"/>
      <c r="G204" s="6"/>
      <c r="H204" s="6"/>
      <c r="I204" s="6"/>
    </row>
    <row r="205" spans="1:18" s="64" customFormat="1" x14ac:dyDescent="0.25">
      <c r="A205" s="52" t="s">
        <v>211</v>
      </c>
      <c r="B205" s="65"/>
      <c r="C205" s="6"/>
      <c r="D205" s="6"/>
      <c r="E205" s="6"/>
      <c r="F205" s="6"/>
      <c r="G205" s="6"/>
      <c r="H205" s="6"/>
      <c r="I205" s="6"/>
    </row>
    <row r="206" spans="1:18" s="64" customFormat="1" x14ac:dyDescent="0.25">
      <c r="A206" s="52" t="s">
        <v>173</v>
      </c>
      <c r="B206" s="65"/>
      <c r="C206" s="6"/>
      <c r="D206" s="6"/>
      <c r="E206" s="6"/>
      <c r="F206" s="6"/>
      <c r="G206" s="6"/>
      <c r="H206" s="6"/>
      <c r="I206" s="6"/>
    </row>
    <row r="207" spans="1:18" x14ac:dyDescent="0.25">
      <c r="C207" s="73"/>
      <c r="D207" s="73"/>
      <c r="E207" s="73"/>
      <c r="F207" s="73"/>
      <c r="G207" s="73"/>
      <c r="H207" s="73"/>
      <c r="I207" s="73"/>
      <c r="J207" s="73"/>
      <c r="K207" s="73"/>
      <c r="L207" s="73"/>
      <c r="M207" s="73"/>
      <c r="N207" s="73"/>
      <c r="O207" s="73"/>
      <c r="P207" s="73"/>
      <c r="Q207" s="73"/>
      <c r="R207" s="73"/>
    </row>
    <row r="208" spans="1:18" s="7" customFormat="1" ht="35.1" customHeight="1" x14ac:dyDescent="0.25">
      <c r="A208" s="42" t="s">
        <v>258</v>
      </c>
      <c r="B208" s="74"/>
      <c r="C208" s="74"/>
      <c r="D208" s="74"/>
      <c r="E208" s="74"/>
      <c r="F208" s="74"/>
      <c r="G208" s="74"/>
      <c r="H208" s="74"/>
      <c r="I208" s="74"/>
      <c r="J208" s="74"/>
      <c r="K208" s="74"/>
      <c r="L208" s="74"/>
      <c r="M208" s="74"/>
      <c r="N208" s="74"/>
      <c r="O208" s="74"/>
      <c r="P208" s="74"/>
      <c r="Q208" s="74"/>
      <c r="R208" s="74"/>
    </row>
    <row r="209" spans="1:18" ht="26.25" x14ac:dyDescent="0.25">
      <c r="A209" s="46"/>
      <c r="B209" s="37" t="s">
        <v>170</v>
      </c>
      <c r="C209" s="37" t="s">
        <v>243</v>
      </c>
      <c r="D209" s="37" t="s">
        <v>244</v>
      </c>
      <c r="E209" s="37" t="s">
        <v>245</v>
      </c>
      <c r="F209" s="37" t="s">
        <v>246</v>
      </c>
      <c r="G209" s="37" t="s">
        <v>247</v>
      </c>
      <c r="H209" s="37" t="s">
        <v>248</v>
      </c>
      <c r="I209" s="37" t="s">
        <v>249</v>
      </c>
      <c r="J209" s="37" t="s">
        <v>250</v>
      </c>
      <c r="K209" s="37" t="s">
        <v>265</v>
      </c>
      <c r="L209" s="37" t="s">
        <v>251</v>
      </c>
      <c r="M209" s="37" t="s">
        <v>252</v>
      </c>
      <c r="N209" s="37" t="s">
        <v>208</v>
      </c>
      <c r="O209" s="37" t="s">
        <v>253</v>
      </c>
      <c r="P209" s="37" t="s">
        <v>254</v>
      </c>
      <c r="Q209" s="37" t="s">
        <v>6</v>
      </c>
      <c r="R209" s="37" t="s">
        <v>255</v>
      </c>
    </row>
    <row r="210" spans="1:18" x14ac:dyDescent="0.25">
      <c r="B210" s="39" t="s">
        <v>170</v>
      </c>
      <c r="C210" s="39" t="s">
        <v>189</v>
      </c>
      <c r="D210" s="39" t="s">
        <v>244</v>
      </c>
      <c r="E210" s="39" t="s">
        <v>202</v>
      </c>
      <c r="F210" s="39" t="s">
        <v>176</v>
      </c>
      <c r="G210" s="39" t="s">
        <v>212</v>
      </c>
      <c r="H210" s="39" t="s">
        <v>4</v>
      </c>
      <c r="I210" s="39" t="s">
        <v>249</v>
      </c>
      <c r="J210" s="39" t="s">
        <v>5</v>
      </c>
      <c r="K210" s="39" t="s">
        <v>172</v>
      </c>
      <c r="L210" s="39" t="s">
        <v>251</v>
      </c>
      <c r="M210" s="39" t="s">
        <v>183</v>
      </c>
      <c r="N210" s="39" t="s">
        <v>208</v>
      </c>
      <c r="O210" s="39" t="s">
        <v>253</v>
      </c>
      <c r="P210" s="39" t="s">
        <v>198</v>
      </c>
      <c r="Q210" s="39" t="s">
        <v>221</v>
      </c>
      <c r="R210" s="39" t="s">
        <v>7</v>
      </c>
    </row>
    <row r="211" spans="1:18" x14ac:dyDescent="0.25">
      <c r="A211" s="52" t="s">
        <v>217</v>
      </c>
      <c r="B211" s="53">
        <v>0</v>
      </c>
      <c r="C211" s="53">
        <v>0</v>
      </c>
      <c r="D211" s="53">
        <v>0</v>
      </c>
      <c r="E211" s="53">
        <v>0</v>
      </c>
      <c r="F211" s="53">
        <v>0</v>
      </c>
      <c r="G211" s="53">
        <v>0</v>
      </c>
      <c r="H211" s="53">
        <v>0</v>
      </c>
      <c r="I211" s="53">
        <v>0</v>
      </c>
      <c r="J211" s="53">
        <v>0</v>
      </c>
      <c r="K211" s="53">
        <v>0</v>
      </c>
      <c r="L211" s="53">
        <v>0</v>
      </c>
      <c r="M211" s="53">
        <v>0</v>
      </c>
      <c r="N211" s="53">
        <v>0</v>
      </c>
      <c r="O211" s="53">
        <v>1</v>
      </c>
      <c r="P211" s="53">
        <v>0</v>
      </c>
      <c r="Q211" s="53">
        <v>0</v>
      </c>
      <c r="R211" s="53">
        <v>0</v>
      </c>
    </row>
    <row r="212" spans="1:18" x14ac:dyDescent="0.25">
      <c r="A212" s="52" t="s">
        <v>185</v>
      </c>
      <c r="B212" s="53">
        <v>0</v>
      </c>
      <c r="C212" s="53">
        <v>0</v>
      </c>
      <c r="D212" s="53">
        <v>0</v>
      </c>
      <c r="E212" s="53">
        <v>0</v>
      </c>
      <c r="F212" s="53">
        <v>0</v>
      </c>
      <c r="G212" s="53">
        <v>0</v>
      </c>
      <c r="H212" s="53">
        <v>0</v>
      </c>
      <c r="I212" s="53">
        <v>0</v>
      </c>
      <c r="J212" s="53">
        <v>0</v>
      </c>
      <c r="K212" s="53">
        <v>0</v>
      </c>
      <c r="L212" s="53">
        <v>0</v>
      </c>
      <c r="M212" s="53">
        <v>0</v>
      </c>
      <c r="N212" s="53">
        <v>0</v>
      </c>
      <c r="O212" s="53">
        <v>0</v>
      </c>
      <c r="P212" s="53">
        <v>0</v>
      </c>
      <c r="Q212" s="53">
        <v>0</v>
      </c>
      <c r="R212" s="53">
        <v>0</v>
      </c>
    </row>
    <row r="213" spans="1:18" x14ac:dyDescent="0.25">
      <c r="A213" s="52" t="s">
        <v>193</v>
      </c>
      <c r="B213" s="53">
        <v>0</v>
      </c>
      <c r="C213" s="53">
        <v>0</v>
      </c>
      <c r="D213" s="53">
        <v>0</v>
      </c>
      <c r="E213" s="53">
        <v>0</v>
      </c>
      <c r="F213" s="53">
        <v>0</v>
      </c>
      <c r="G213" s="53">
        <v>0</v>
      </c>
      <c r="H213" s="53">
        <v>0</v>
      </c>
      <c r="I213" s="53">
        <v>0</v>
      </c>
      <c r="J213" s="53">
        <v>0</v>
      </c>
      <c r="K213" s="53">
        <v>0</v>
      </c>
      <c r="L213" s="53">
        <v>0</v>
      </c>
      <c r="M213" s="53">
        <v>0</v>
      </c>
      <c r="N213" s="53">
        <v>0</v>
      </c>
      <c r="O213" s="53">
        <v>0</v>
      </c>
      <c r="P213" s="53">
        <v>0</v>
      </c>
      <c r="Q213" s="53">
        <v>0</v>
      </c>
      <c r="R213" s="53">
        <v>0</v>
      </c>
    </row>
    <row r="214" spans="1:18" x14ac:dyDescent="0.25">
      <c r="A214" s="52" t="s">
        <v>218</v>
      </c>
      <c r="B214" s="53">
        <v>0</v>
      </c>
      <c r="C214" s="53">
        <v>0</v>
      </c>
      <c r="D214" s="53">
        <v>0</v>
      </c>
      <c r="E214" s="53">
        <v>0</v>
      </c>
      <c r="F214" s="53">
        <v>0</v>
      </c>
      <c r="G214" s="53">
        <v>0</v>
      </c>
      <c r="H214" s="53">
        <v>0</v>
      </c>
      <c r="I214" s="53">
        <v>0</v>
      </c>
      <c r="J214" s="53">
        <v>0</v>
      </c>
      <c r="K214" s="53">
        <v>0</v>
      </c>
      <c r="L214" s="53">
        <v>0</v>
      </c>
      <c r="M214" s="53">
        <v>5.1696533396379932E-2</v>
      </c>
      <c r="N214" s="53">
        <v>0</v>
      </c>
      <c r="O214" s="53">
        <v>0</v>
      </c>
      <c r="P214" s="53">
        <v>0</v>
      </c>
      <c r="Q214" s="53">
        <v>0</v>
      </c>
      <c r="R214" s="53">
        <v>0</v>
      </c>
    </row>
    <row r="215" spans="1:18" x14ac:dyDescent="0.25">
      <c r="A215" s="52" t="s">
        <v>241</v>
      </c>
      <c r="B215" s="53">
        <v>0</v>
      </c>
      <c r="C215" s="53">
        <v>0</v>
      </c>
      <c r="D215" s="53">
        <v>0</v>
      </c>
      <c r="E215" s="53">
        <v>0</v>
      </c>
      <c r="F215" s="53">
        <v>0</v>
      </c>
      <c r="G215" s="53">
        <v>0</v>
      </c>
      <c r="H215" s="53">
        <v>0</v>
      </c>
      <c r="I215" s="53">
        <v>0</v>
      </c>
      <c r="J215" s="53">
        <v>0</v>
      </c>
      <c r="K215" s="53">
        <v>0</v>
      </c>
      <c r="L215" s="53">
        <v>0</v>
      </c>
      <c r="M215" s="53">
        <v>4.4616286960019319E-2</v>
      </c>
      <c r="N215" s="53">
        <v>0</v>
      </c>
      <c r="O215" s="53">
        <v>0</v>
      </c>
      <c r="P215" s="53">
        <v>0</v>
      </c>
      <c r="Q215" s="53">
        <v>0</v>
      </c>
      <c r="R215" s="53">
        <v>0</v>
      </c>
    </row>
    <row r="216" spans="1:18" x14ac:dyDescent="0.25">
      <c r="A216" s="52" t="s">
        <v>204</v>
      </c>
      <c r="B216" s="53">
        <v>0</v>
      </c>
      <c r="C216" s="53">
        <v>0</v>
      </c>
      <c r="D216" s="53">
        <v>0</v>
      </c>
      <c r="E216" s="53">
        <v>0</v>
      </c>
      <c r="F216" s="53">
        <v>0</v>
      </c>
      <c r="G216" s="53">
        <v>0</v>
      </c>
      <c r="H216" s="53">
        <v>0</v>
      </c>
      <c r="I216" s="53">
        <v>0</v>
      </c>
      <c r="J216" s="53">
        <v>0</v>
      </c>
      <c r="K216" s="53">
        <v>0</v>
      </c>
      <c r="L216" s="53">
        <v>0</v>
      </c>
      <c r="M216" s="53">
        <v>0</v>
      </c>
      <c r="N216" s="53">
        <v>0</v>
      </c>
      <c r="O216" s="53">
        <v>0</v>
      </c>
      <c r="P216" s="53">
        <v>0</v>
      </c>
      <c r="Q216" s="53">
        <v>0</v>
      </c>
      <c r="R216" s="53">
        <v>0</v>
      </c>
    </row>
    <row r="217" spans="1:18" x14ac:dyDescent="0.25">
      <c r="A217" s="52" t="s">
        <v>239</v>
      </c>
      <c r="B217" s="53">
        <v>0</v>
      </c>
      <c r="C217" s="53">
        <v>0</v>
      </c>
      <c r="D217" s="53">
        <v>0</v>
      </c>
      <c r="E217" s="53">
        <v>0</v>
      </c>
      <c r="F217" s="53">
        <v>0</v>
      </c>
      <c r="G217" s="53">
        <v>0</v>
      </c>
      <c r="H217" s="53">
        <v>0</v>
      </c>
      <c r="I217" s="53">
        <v>0</v>
      </c>
      <c r="J217" s="53">
        <v>0</v>
      </c>
      <c r="K217" s="53">
        <v>0</v>
      </c>
      <c r="L217" s="53">
        <v>0</v>
      </c>
      <c r="M217" s="53">
        <v>8.0888686517602074E-2</v>
      </c>
      <c r="N217" s="53">
        <v>0</v>
      </c>
      <c r="O217" s="53">
        <v>0</v>
      </c>
      <c r="P217" s="53">
        <v>0</v>
      </c>
      <c r="Q217" s="53">
        <v>0</v>
      </c>
      <c r="R217" s="53">
        <v>0</v>
      </c>
    </row>
    <row r="218" spans="1:18" x14ac:dyDescent="0.25">
      <c r="A218" s="52" t="s">
        <v>310</v>
      </c>
      <c r="B218" s="53">
        <v>0</v>
      </c>
      <c r="C218" s="53">
        <v>0</v>
      </c>
      <c r="D218" s="53">
        <v>0</v>
      </c>
      <c r="E218" s="53">
        <v>0</v>
      </c>
      <c r="F218" s="53">
        <v>0</v>
      </c>
      <c r="G218" s="53">
        <v>0</v>
      </c>
      <c r="H218" s="53">
        <v>0</v>
      </c>
      <c r="I218" s="53">
        <v>0</v>
      </c>
      <c r="J218" s="53">
        <v>0</v>
      </c>
      <c r="K218" s="53">
        <v>0</v>
      </c>
      <c r="L218" s="53">
        <v>0</v>
      </c>
      <c r="M218" s="53">
        <v>0</v>
      </c>
      <c r="N218" s="53">
        <v>0</v>
      </c>
      <c r="O218" s="53">
        <v>0</v>
      </c>
      <c r="P218" s="53">
        <v>0</v>
      </c>
      <c r="Q218" s="53">
        <v>0</v>
      </c>
      <c r="R218" s="53">
        <v>0</v>
      </c>
    </row>
    <row r="219" spans="1:18" x14ac:dyDescent="0.25">
      <c r="A219" s="52" t="s">
        <v>187</v>
      </c>
      <c r="B219" s="53">
        <v>0</v>
      </c>
      <c r="C219" s="53">
        <v>0</v>
      </c>
      <c r="D219" s="53">
        <v>0</v>
      </c>
      <c r="E219" s="53">
        <v>0</v>
      </c>
      <c r="F219" s="53">
        <v>0</v>
      </c>
      <c r="G219" s="53">
        <v>0</v>
      </c>
      <c r="H219" s="53">
        <v>0</v>
      </c>
      <c r="I219" s="53">
        <v>0</v>
      </c>
      <c r="J219" s="53">
        <v>0</v>
      </c>
      <c r="K219" s="53">
        <v>0</v>
      </c>
      <c r="L219" s="53">
        <v>0</v>
      </c>
      <c r="M219" s="53">
        <v>0</v>
      </c>
      <c r="N219" s="53">
        <v>0</v>
      </c>
      <c r="O219" s="53">
        <v>0</v>
      </c>
      <c r="P219" s="53">
        <v>0</v>
      </c>
      <c r="Q219" s="53">
        <v>0</v>
      </c>
      <c r="R219" s="53">
        <v>0</v>
      </c>
    </row>
    <row r="220" spans="1:18" x14ac:dyDescent="0.25">
      <c r="A220" s="52" t="s">
        <v>312</v>
      </c>
      <c r="B220" s="53">
        <v>0</v>
      </c>
      <c r="C220" s="53">
        <v>0</v>
      </c>
      <c r="D220" s="53">
        <v>0</v>
      </c>
      <c r="E220" s="53">
        <v>0</v>
      </c>
      <c r="F220" s="53">
        <v>0</v>
      </c>
      <c r="G220" s="53">
        <v>0</v>
      </c>
      <c r="H220" s="53">
        <v>0</v>
      </c>
      <c r="I220" s="53">
        <v>0</v>
      </c>
      <c r="J220" s="53">
        <v>0</v>
      </c>
      <c r="K220" s="53">
        <v>0</v>
      </c>
      <c r="L220" s="53">
        <v>0</v>
      </c>
      <c r="M220" s="53">
        <v>0</v>
      </c>
      <c r="N220" s="53">
        <v>0</v>
      </c>
      <c r="O220" s="53">
        <v>0</v>
      </c>
      <c r="P220" s="53">
        <v>0</v>
      </c>
      <c r="Q220" s="53">
        <v>0</v>
      </c>
      <c r="R220" s="53">
        <v>0</v>
      </c>
    </row>
    <row r="221" spans="1:18" x14ac:dyDescent="0.25">
      <c r="A221" s="52" t="s">
        <v>205</v>
      </c>
      <c r="B221" s="53">
        <v>0</v>
      </c>
      <c r="C221" s="53">
        <v>0</v>
      </c>
      <c r="D221" s="53">
        <v>0</v>
      </c>
      <c r="E221" s="53">
        <v>0</v>
      </c>
      <c r="F221" s="53">
        <v>0</v>
      </c>
      <c r="G221" s="53">
        <v>0</v>
      </c>
      <c r="H221" s="53">
        <v>0</v>
      </c>
      <c r="I221" s="53">
        <v>0</v>
      </c>
      <c r="J221" s="53">
        <v>0</v>
      </c>
      <c r="K221" s="53">
        <v>0</v>
      </c>
      <c r="L221" s="53">
        <v>0</v>
      </c>
      <c r="M221" s="53">
        <v>0.10287957027096727</v>
      </c>
      <c r="N221" s="53">
        <v>0</v>
      </c>
      <c r="O221" s="53">
        <v>0</v>
      </c>
      <c r="P221" s="53">
        <v>0</v>
      </c>
      <c r="Q221" s="53">
        <v>0</v>
      </c>
      <c r="R221" s="53">
        <v>0</v>
      </c>
    </row>
    <row r="222" spans="1:18" s="64" customFormat="1" x14ac:dyDescent="0.25">
      <c r="A222" s="52" t="s">
        <v>207</v>
      </c>
      <c r="B222" s="53">
        <v>0</v>
      </c>
      <c r="C222" s="53">
        <v>0</v>
      </c>
      <c r="D222" s="53">
        <v>0</v>
      </c>
      <c r="E222" s="53">
        <v>0</v>
      </c>
      <c r="F222" s="53">
        <v>0</v>
      </c>
      <c r="G222" s="53">
        <v>0</v>
      </c>
      <c r="H222" s="53">
        <v>0</v>
      </c>
      <c r="I222" s="53">
        <v>0</v>
      </c>
      <c r="J222" s="53">
        <v>0</v>
      </c>
      <c r="K222" s="53">
        <v>0</v>
      </c>
      <c r="L222" s="53">
        <v>0</v>
      </c>
      <c r="M222" s="53">
        <v>0</v>
      </c>
      <c r="N222" s="53">
        <v>0.62356579217852126</v>
      </c>
      <c r="O222" s="53">
        <v>0</v>
      </c>
      <c r="P222" s="53">
        <v>0</v>
      </c>
      <c r="Q222" s="53">
        <v>0</v>
      </c>
      <c r="R222" s="53">
        <v>0</v>
      </c>
    </row>
    <row r="223" spans="1:18" s="64" customFormat="1" x14ac:dyDescent="0.25">
      <c r="A223" s="52" t="s">
        <v>225</v>
      </c>
      <c r="B223" s="53">
        <v>0</v>
      </c>
      <c r="C223" s="53">
        <v>0</v>
      </c>
      <c r="D223" s="53">
        <v>0</v>
      </c>
      <c r="E223" s="53">
        <v>0</v>
      </c>
      <c r="F223" s="53">
        <v>0</v>
      </c>
      <c r="G223" s="53">
        <v>0</v>
      </c>
      <c r="H223" s="53">
        <v>0</v>
      </c>
      <c r="I223" s="53">
        <v>0</v>
      </c>
      <c r="J223" s="53">
        <v>0</v>
      </c>
      <c r="K223" s="53">
        <v>0</v>
      </c>
      <c r="L223" s="53">
        <v>0</v>
      </c>
      <c r="M223" s="53">
        <v>0</v>
      </c>
      <c r="N223" s="53">
        <v>0.15473363082211181</v>
      </c>
      <c r="O223" s="53">
        <v>0</v>
      </c>
      <c r="P223" s="53">
        <v>1.9433342366972301E-4</v>
      </c>
      <c r="Q223" s="53">
        <v>0</v>
      </c>
      <c r="R223" s="53">
        <v>0</v>
      </c>
    </row>
    <row r="224" spans="1:18" s="64" customFormat="1" x14ac:dyDescent="0.25">
      <c r="A224" s="52" t="s">
        <v>236</v>
      </c>
      <c r="B224" s="53">
        <v>0</v>
      </c>
      <c r="C224" s="53">
        <v>0</v>
      </c>
      <c r="D224" s="53">
        <v>0</v>
      </c>
      <c r="E224" s="53">
        <v>0</v>
      </c>
      <c r="F224" s="53">
        <v>0</v>
      </c>
      <c r="G224" s="53">
        <v>0</v>
      </c>
      <c r="H224" s="53">
        <v>0</v>
      </c>
      <c r="I224" s="53">
        <v>0</v>
      </c>
      <c r="J224" s="53">
        <v>0</v>
      </c>
      <c r="K224" s="53">
        <v>0</v>
      </c>
      <c r="L224" s="53">
        <v>0</v>
      </c>
      <c r="M224" s="53">
        <v>0.13362851709215376</v>
      </c>
      <c r="N224" s="53">
        <v>0</v>
      </c>
      <c r="O224" s="53">
        <v>0</v>
      </c>
      <c r="P224" s="53">
        <v>0</v>
      </c>
      <c r="Q224" s="53">
        <v>0</v>
      </c>
      <c r="R224" s="53">
        <v>0</v>
      </c>
    </row>
    <row r="225" spans="1:18" s="64" customFormat="1" x14ac:dyDescent="0.25">
      <c r="A225" s="52" t="s">
        <v>216</v>
      </c>
      <c r="B225" s="53">
        <v>0</v>
      </c>
      <c r="C225" s="53">
        <v>0</v>
      </c>
      <c r="D225" s="53">
        <v>0</v>
      </c>
      <c r="E225" s="53">
        <v>0</v>
      </c>
      <c r="F225" s="53">
        <v>0</v>
      </c>
      <c r="G225" s="53">
        <v>0</v>
      </c>
      <c r="H225" s="53">
        <v>0</v>
      </c>
      <c r="I225" s="53">
        <v>0</v>
      </c>
      <c r="J225" s="53">
        <v>0</v>
      </c>
      <c r="K225" s="53">
        <v>0</v>
      </c>
      <c r="L225" s="53">
        <v>0</v>
      </c>
      <c r="M225" s="53">
        <v>7.172452723469272E-2</v>
      </c>
      <c r="N225" s="53">
        <v>0</v>
      </c>
      <c r="O225" s="53">
        <v>0</v>
      </c>
      <c r="P225" s="53">
        <v>0</v>
      </c>
      <c r="Q225" s="53">
        <v>0</v>
      </c>
      <c r="R225" s="53">
        <v>0</v>
      </c>
    </row>
    <row r="226" spans="1:18" s="64" customFormat="1" x14ac:dyDescent="0.25">
      <c r="A226" s="52" t="s">
        <v>227</v>
      </c>
      <c r="B226" s="53">
        <v>0</v>
      </c>
      <c r="C226" s="53">
        <v>0</v>
      </c>
      <c r="D226" s="53">
        <v>0</v>
      </c>
      <c r="E226" s="53">
        <v>0</v>
      </c>
      <c r="F226" s="53">
        <v>0</v>
      </c>
      <c r="G226" s="53">
        <v>0</v>
      </c>
      <c r="H226" s="53">
        <v>0</v>
      </c>
      <c r="I226" s="53">
        <v>0</v>
      </c>
      <c r="J226" s="53">
        <v>0</v>
      </c>
      <c r="K226" s="53">
        <v>0</v>
      </c>
      <c r="L226" s="53">
        <v>0</v>
      </c>
      <c r="M226" s="53">
        <v>0</v>
      </c>
      <c r="N226" s="53">
        <v>0</v>
      </c>
      <c r="O226" s="53">
        <v>0</v>
      </c>
      <c r="P226" s="53">
        <v>0.31557097878517226</v>
      </c>
      <c r="Q226" s="53">
        <v>0</v>
      </c>
      <c r="R226" s="53">
        <v>0</v>
      </c>
    </row>
    <row r="227" spans="1:18" s="64" customFormat="1" x14ac:dyDescent="0.25">
      <c r="A227" s="52" t="s">
        <v>195</v>
      </c>
      <c r="B227" s="53">
        <v>0</v>
      </c>
      <c r="C227" s="53">
        <v>0</v>
      </c>
      <c r="D227" s="53">
        <v>0</v>
      </c>
      <c r="E227" s="53">
        <v>0</v>
      </c>
      <c r="F227" s="53">
        <v>0</v>
      </c>
      <c r="G227" s="53">
        <v>0</v>
      </c>
      <c r="H227" s="53">
        <v>0.71070337207495671</v>
      </c>
      <c r="I227" s="53">
        <v>0</v>
      </c>
      <c r="J227" s="53">
        <v>0</v>
      </c>
      <c r="K227" s="53">
        <v>0</v>
      </c>
      <c r="L227" s="53">
        <v>0</v>
      </c>
      <c r="M227" s="53">
        <v>0</v>
      </c>
      <c r="N227" s="53">
        <v>0</v>
      </c>
      <c r="O227" s="53">
        <v>0</v>
      </c>
      <c r="P227" s="53">
        <v>0</v>
      </c>
      <c r="Q227" s="53">
        <v>0</v>
      </c>
      <c r="R227" s="53">
        <v>0</v>
      </c>
    </row>
    <row r="228" spans="1:18" s="64" customFormat="1" x14ac:dyDescent="0.25">
      <c r="A228" s="52" t="s">
        <v>213</v>
      </c>
      <c r="B228" s="53">
        <v>0</v>
      </c>
      <c r="C228" s="53">
        <v>0</v>
      </c>
      <c r="D228" s="53">
        <v>0</v>
      </c>
      <c r="E228" s="53">
        <v>0</v>
      </c>
      <c r="F228" s="53">
        <v>0</v>
      </c>
      <c r="G228" s="53">
        <v>0</v>
      </c>
      <c r="H228" s="53">
        <v>0.1752697012105329</v>
      </c>
      <c r="I228" s="53">
        <v>0</v>
      </c>
      <c r="J228" s="53">
        <v>0</v>
      </c>
      <c r="K228" s="53">
        <v>0</v>
      </c>
      <c r="L228" s="53">
        <v>0</v>
      </c>
      <c r="M228" s="53">
        <v>0</v>
      </c>
      <c r="N228" s="53">
        <v>0</v>
      </c>
      <c r="O228" s="53">
        <v>0</v>
      </c>
      <c r="P228" s="53">
        <v>0</v>
      </c>
      <c r="Q228" s="53">
        <v>0</v>
      </c>
      <c r="R228" s="53">
        <v>0</v>
      </c>
    </row>
    <row r="229" spans="1:18" s="64" customFormat="1" x14ac:dyDescent="0.25">
      <c r="A229" s="52" t="s">
        <v>235</v>
      </c>
      <c r="B229" s="53">
        <v>0</v>
      </c>
      <c r="C229" s="53">
        <v>0</v>
      </c>
      <c r="D229" s="53">
        <v>0</v>
      </c>
      <c r="E229" s="53">
        <v>0</v>
      </c>
      <c r="F229" s="53">
        <v>0</v>
      </c>
      <c r="G229" s="53">
        <v>0</v>
      </c>
      <c r="H229" s="53">
        <v>0.11402692671451038</v>
      </c>
      <c r="I229" s="53">
        <v>0</v>
      </c>
      <c r="J229" s="53">
        <v>0</v>
      </c>
      <c r="K229" s="53">
        <v>0</v>
      </c>
      <c r="L229" s="53">
        <v>0</v>
      </c>
      <c r="M229" s="53">
        <v>0</v>
      </c>
      <c r="N229" s="53">
        <v>0</v>
      </c>
      <c r="O229" s="53">
        <v>0</v>
      </c>
      <c r="P229" s="53">
        <v>0</v>
      </c>
      <c r="Q229" s="53">
        <v>0</v>
      </c>
      <c r="R229" s="53">
        <v>0</v>
      </c>
    </row>
    <row r="230" spans="1:18" s="64" customFormat="1" x14ac:dyDescent="0.25">
      <c r="A230" s="52" t="s">
        <v>201</v>
      </c>
      <c r="B230" s="53">
        <v>0</v>
      </c>
      <c r="C230" s="53">
        <v>0</v>
      </c>
      <c r="D230" s="53">
        <v>0</v>
      </c>
      <c r="E230" s="53">
        <v>0.84799188029266903</v>
      </c>
      <c r="F230" s="53">
        <v>0</v>
      </c>
      <c r="G230" s="53">
        <v>0</v>
      </c>
      <c r="H230" s="53">
        <v>0</v>
      </c>
      <c r="I230" s="53">
        <v>0</v>
      </c>
      <c r="J230" s="53">
        <v>0</v>
      </c>
      <c r="K230" s="53">
        <v>0</v>
      </c>
      <c r="L230" s="53">
        <v>0</v>
      </c>
      <c r="M230" s="53">
        <v>0</v>
      </c>
      <c r="N230" s="53">
        <v>0</v>
      </c>
      <c r="O230" s="53">
        <v>0</v>
      </c>
      <c r="P230" s="53">
        <v>0</v>
      </c>
      <c r="Q230" s="53">
        <v>0</v>
      </c>
      <c r="R230" s="53">
        <v>0</v>
      </c>
    </row>
    <row r="231" spans="1:18" s="64" customFormat="1" x14ac:dyDescent="0.25">
      <c r="A231" s="52" t="s">
        <v>237</v>
      </c>
      <c r="B231" s="53">
        <v>0</v>
      </c>
      <c r="C231" s="53">
        <v>0</v>
      </c>
      <c r="D231" s="53">
        <v>0</v>
      </c>
      <c r="E231" s="53">
        <v>0.152008119707331</v>
      </c>
      <c r="F231" s="53">
        <v>0</v>
      </c>
      <c r="G231" s="53">
        <v>0</v>
      </c>
      <c r="H231" s="53">
        <v>0</v>
      </c>
      <c r="I231" s="53">
        <v>0</v>
      </c>
      <c r="J231" s="53">
        <v>0</v>
      </c>
      <c r="K231" s="53">
        <v>0</v>
      </c>
      <c r="L231" s="53">
        <v>0</v>
      </c>
      <c r="M231" s="53">
        <v>0</v>
      </c>
      <c r="N231" s="53">
        <v>0</v>
      </c>
      <c r="O231" s="53">
        <v>0</v>
      </c>
      <c r="P231" s="53">
        <v>0</v>
      </c>
      <c r="Q231" s="53">
        <v>0</v>
      </c>
      <c r="R231" s="53">
        <v>0</v>
      </c>
    </row>
    <row r="232" spans="1:18" s="64" customFormat="1" x14ac:dyDescent="0.25">
      <c r="A232" s="52" t="s">
        <v>197</v>
      </c>
      <c r="B232" s="53">
        <v>0</v>
      </c>
      <c r="C232" s="53">
        <v>0</v>
      </c>
      <c r="D232" s="53">
        <v>0</v>
      </c>
      <c r="E232" s="53">
        <v>0</v>
      </c>
      <c r="F232" s="53">
        <v>0</v>
      </c>
      <c r="G232" s="53">
        <v>0</v>
      </c>
      <c r="H232" s="53">
        <v>0</v>
      </c>
      <c r="I232" s="53">
        <v>0</v>
      </c>
      <c r="J232" s="53">
        <v>0</v>
      </c>
      <c r="K232" s="53">
        <v>0</v>
      </c>
      <c r="L232" s="53">
        <v>0</v>
      </c>
      <c r="M232" s="53">
        <v>0</v>
      </c>
      <c r="N232" s="53">
        <v>0</v>
      </c>
      <c r="O232" s="53">
        <v>0</v>
      </c>
      <c r="P232" s="53">
        <v>0.48874298447505909</v>
      </c>
      <c r="Q232" s="53">
        <v>0</v>
      </c>
      <c r="R232" s="53">
        <v>0</v>
      </c>
    </row>
    <row r="233" spans="1:18" s="64" customFormat="1" x14ac:dyDescent="0.25">
      <c r="A233" s="52" t="s">
        <v>230</v>
      </c>
      <c r="B233" s="53">
        <v>0</v>
      </c>
      <c r="C233" s="53">
        <v>0</v>
      </c>
      <c r="D233" s="53">
        <v>0</v>
      </c>
      <c r="E233" s="53">
        <v>0</v>
      </c>
      <c r="F233" s="53">
        <v>0</v>
      </c>
      <c r="G233" s="53">
        <v>0</v>
      </c>
      <c r="H233" s="53">
        <v>0</v>
      </c>
      <c r="I233" s="53">
        <v>0</v>
      </c>
      <c r="J233" s="53">
        <v>0</v>
      </c>
      <c r="K233" s="53">
        <v>0</v>
      </c>
      <c r="L233" s="53">
        <v>0</v>
      </c>
      <c r="M233" s="53">
        <v>0</v>
      </c>
      <c r="N233" s="53">
        <v>0</v>
      </c>
      <c r="O233" s="53">
        <v>0</v>
      </c>
      <c r="P233" s="53">
        <v>0.19549170331609889</v>
      </c>
      <c r="Q233" s="53">
        <v>0</v>
      </c>
      <c r="R233" s="53">
        <v>0</v>
      </c>
    </row>
    <row r="234" spans="1:18" s="64" customFormat="1" x14ac:dyDescent="0.25">
      <c r="A234" s="52" t="s">
        <v>242</v>
      </c>
      <c r="B234" s="53">
        <v>0</v>
      </c>
      <c r="C234" s="53">
        <v>0</v>
      </c>
      <c r="D234" s="53">
        <v>1</v>
      </c>
      <c r="E234" s="53">
        <v>0</v>
      </c>
      <c r="F234" s="53">
        <v>0</v>
      </c>
      <c r="G234" s="53">
        <v>0</v>
      </c>
      <c r="H234" s="53">
        <v>0</v>
      </c>
      <c r="I234" s="53">
        <v>0</v>
      </c>
      <c r="J234" s="53">
        <v>0</v>
      </c>
      <c r="K234" s="53">
        <v>0</v>
      </c>
      <c r="L234" s="53">
        <v>0</v>
      </c>
      <c r="M234" s="53">
        <v>0</v>
      </c>
      <c r="N234" s="53">
        <v>0</v>
      </c>
      <c r="O234" s="53">
        <v>0</v>
      </c>
      <c r="P234" s="53">
        <v>0</v>
      </c>
      <c r="Q234" s="53">
        <v>0</v>
      </c>
      <c r="R234" s="53">
        <v>0</v>
      </c>
    </row>
    <row r="235" spans="1:18" s="64" customFormat="1" x14ac:dyDescent="0.25">
      <c r="A235" s="52" t="s">
        <v>191</v>
      </c>
      <c r="B235" s="53">
        <v>0</v>
      </c>
      <c r="C235" s="53">
        <v>0</v>
      </c>
      <c r="D235" s="53">
        <v>0</v>
      </c>
      <c r="E235" s="53">
        <v>0</v>
      </c>
      <c r="F235" s="53">
        <v>0</v>
      </c>
      <c r="G235" s="53">
        <v>0</v>
      </c>
      <c r="H235" s="53">
        <v>0</v>
      </c>
      <c r="I235" s="53">
        <v>0</v>
      </c>
      <c r="J235" s="53">
        <v>0</v>
      </c>
      <c r="K235" s="53">
        <v>0</v>
      </c>
      <c r="L235" s="53">
        <v>0</v>
      </c>
      <c r="M235" s="53">
        <v>0.12027771621977675</v>
      </c>
      <c r="N235" s="53">
        <v>0</v>
      </c>
      <c r="O235" s="53">
        <v>0</v>
      </c>
      <c r="P235" s="53">
        <v>0</v>
      </c>
      <c r="Q235" s="53">
        <v>0</v>
      </c>
      <c r="R235" s="53">
        <v>0</v>
      </c>
    </row>
    <row r="236" spans="1:18" s="64" customFormat="1" x14ac:dyDescent="0.25">
      <c r="A236" s="52" t="s">
        <v>231</v>
      </c>
      <c r="B236" s="53">
        <v>0</v>
      </c>
      <c r="C236" s="53">
        <v>0</v>
      </c>
      <c r="D236" s="53">
        <v>0</v>
      </c>
      <c r="E236" s="53">
        <v>0</v>
      </c>
      <c r="F236" s="53">
        <v>0</v>
      </c>
      <c r="G236" s="53">
        <v>0</v>
      </c>
      <c r="H236" s="53">
        <v>0</v>
      </c>
      <c r="I236" s="53">
        <v>0</v>
      </c>
      <c r="J236" s="53">
        <v>0</v>
      </c>
      <c r="K236" s="53">
        <v>0</v>
      </c>
      <c r="L236" s="53">
        <v>0</v>
      </c>
      <c r="M236" s="53">
        <v>3.2877550572590765E-2</v>
      </c>
      <c r="N236" s="53">
        <v>0</v>
      </c>
      <c r="O236" s="53">
        <v>0</v>
      </c>
      <c r="P236" s="53">
        <v>0</v>
      </c>
      <c r="Q236" s="53">
        <v>0</v>
      </c>
      <c r="R236" s="53">
        <v>0</v>
      </c>
    </row>
    <row r="237" spans="1:18" s="64" customFormat="1" x14ac:dyDescent="0.25">
      <c r="A237" s="52" t="s">
        <v>209</v>
      </c>
      <c r="B237" s="53">
        <v>0</v>
      </c>
      <c r="C237" s="53">
        <v>0</v>
      </c>
      <c r="D237" s="53">
        <v>0</v>
      </c>
      <c r="E237" s="53">
        <v>0</v>
      </c>
      <c r="F237" s="53">
        <v>0</v>
      </c>
      <c r="G237" s="53">
        <v>0</v>
      </c>
      <c r="H237" s="53">
        <v>0</v>
      </c>
      <c r="I237" s="53">
        <v>0</v>
      </c>
      <c r="J237" s="53">
        <v>0</v>
      </c>
      <c r="K237" s="53">
        <v>0</v>
      </c>
      <c r="L237" s="53">
        <v>0</v>
      </c>
      <c r="M237" s="53">
        <v>5.8650040509773141E-2</v>
      </c>
      <c r="N237" s="53">
        <v>0</v>
      </c>
      <c r="O237" s="53">
        <v>0</v>
      </c>
      <c r="P237" s="53">
        <v>0</v>
      </c>
      <c r="Q237" s="53">
        <v>0</v>
      </c>
      <c r="R237" s="53">
        <v>0</v>
      </c>
    </row>
    <row r="238" spans="1:18" s="64" customFormat="1" x14ac:dyDescent="0.25">
      <c r="A238" s="52" t="s">
        <v>224</v>
      </c>
      <c r="B238" s="53">
        <v>0</v>
      </c>
      <c r="C238" s="53">
        <v>0</v>
      </c>
      <c r="D238" s="53">
        <v>0</v>
      </c>
      <c r="E238" s="53">
        <v>0</v>
      </c>
      <c r="F238" s="53">
        <v>0</v>
      </c>
      <c r="G238" s="53">
        <v>0</v>
      </c>
      <c r="H238" s="53">
        <v>0</v>
      </c>
      <c r="I238" s="53">
        <v>0</v>
      </c>
      <c r="J238" s="53">
        <v>0</v>
      </c>
      <c r="K238" s="53">
        <v>0</v>
      </c>
      <c r="L238" s="53">
        <v>0</v>
      </c>
      <c r="M238" s="53">
        <v>1.973480433339744E-3</v>
      </c>
      <c r="N238" s="53">
        <v>0.22170057699936699</v>
      </c>
      <c r="O238" s="53">
        <v>0</v>
      </c>
      <c r="P238" s="53">
        <v>0</v>
      </c>
      <c r="Q238" s="53">
        <v>0</v>
      </c>
      <c r="R238" s="53">
        <v>0</v>
      </c>
    </row>
    <row r="239" spans="1:18" s="64" customFormat="1" x14ac:dyDescent="0.25">
      <c r="A239" s="52" t="s">
        <v>186</v>
      </c>
      <c r="B239" s="53">
        <v>0</v>
      </c>
      <c r="C239" s="53">
        <v>0</v>
      </c>
      <c r="D239" s="53">
        <v>0</v>
      </c>
      <c r="E239" s="53">
        <v>0</v>
      </c>
      <c r="F239" s="53">
        <v>0</v>
      </c>
      <c r="G239" s="53">
        <v>0</v>
      </c>
      <c r="H239" s="53">
        <v>0</v>
      </c>
      <c r="I239" s="53">
        <v>0</v>
      </c>
      <c r="J239" s="53">
        <v>0</v>
      </c>
      <c r="K239" s="53">
        <v>0</v>
      </c>
      <c r="L239" s="53">
        <v>0</v>
      </c>
      <c r="M239" s="53">
        <v>6.5550397532000093E-2</v>
      </c>
      <c r="N239" s="53">
        <v>0</v>
      </c>
      <c r="O239" s="53">
        <v>0</v>
      </c>
      <c r="P239" s="53">
        <v>0</v>
      </c>
      <c r="Q239" s="53">
        <v>0</v>
      </c>
      <c r="R239" s="53">
        <v>0</v>
      </c>
    </row>
    <row r="240" spans="1:18" s="64" customFormat="1" x14ac:dyDescent="0.25">
      <c r="A240" s="52" t="s">
        <v>223</v>
      </c>
      <c r="B240" s="53">
        <v>0</v>
      </c>
      <c r="C240" s="53">
        <v>0</v>
      </c>
      <c r="D240" s="53">
        <v>0</v>
      </c>
      <c r="E240" s="53">
        <v>0</v>
      </c>
      <c r="F240" s="53">
        <v>0</v>
      </c>
      <c r="G240" s="53">
        <v>0</v>
      </c>
      <c r="H240" s="53">
        <v>0</v>
      </c>
      <c r="I240" s="53">
        <v>0</v>
      </c>
      <c r="J240" s="53">
        <v>0</v>
      </c>
      <c r="K240" s="53">
        <v>0</v>
      </c>
      <c r="L240" s="53">
        <v>0</v>
      </c>
      <c r="M240" s="53">
        <v>3.0442459386585179E-2</v>
      </c>
      <c r="N240" s="53">
        <v>0</v>
      </c>
      <c r="O240" s="53">
        <v>0</v>
      </c>
      <c r="P240" s="53">
        <v>0</v>
      </c>
      <c r="Q240" s="53">
        <v>0</v>
      </c>
      <c r="R240" s="53">
        <v>0</v>
      </c>
    </row>
    <row r="241" spans="1:18" s="64" customFormat="1" x14ac:dyDescent="0.25">
      <c r="A241" s="52" t="s">
        <v>182</v>
      </c>
      <c r="B241" s="53">
        <v>0</v>
      </c>
      <c r="C241" s="53">
        <v>0</v>
      </c>
      <c r="D241" s="53">
        <v>0</v>
      </c>
      <c r="E241" s="53">
        <v>0</v>
      </c>
      <c r="F241" s="53">
        <v>0</v>
      </c>
      <c r="G241" s="53">
        <v>0</v>
      </c>
      <c r="H241" s="53">
        <v>0</v>
      </c>
      <c r="I241" s="53">
        <v>0</v>
      </c>
      <c r="J241" s="53">
        <v>0</v>
      </c>
      <c r="K241" s="53">
        <v>0</v>
      </c>
      <c r="L241" s="53">
        <v>0</v>
      </c>
      <c r="M241" s="53">
        <v>8.7077782953316515E-2</v>
      </c>
      <c r="N241" s="53">
        <v>0</v>
      </c>
      <c r="O241" s="53">
        <v>0</v>
      </c>
      <c r="P241" s="53">
        <v>0</v>
      </c>
      <c r="Q241" s="53">
        <v>0</v>
      </c>
      <c r="R241" s="53">
        <v>0</v>
      </c>
    </row>
    <row r="242" spans="1:18" s="64" customFormat="1" x14ac:dyDescent="0.25">
      <c r="A242" s="52" t="s">
        <v>219</v>
      </c>
      <c r="B242" s="53">
        <v>0</v>
      </c>
      <c r="C242" s="53">
        <v>0</v>
      </c>
      <c r="D242" s="53">
        <v>0</v>
      </c>
      <c r="E242" s="53">
        <v>0</v>
      </c>
      <c r="F242" s="53">
        <v>0</v>
      </c>
      <c r="G242" s="53">
        <v>0</v>
      </c>
      <c r="H242" s="53">
        <v>0</v>
      </c>
      <c r="I242" s="53">
        <v>0</v>
      </c>
      <c r="J242" s="53">
        <v>0</v>
      </c>
      <c r="K242" s="53">
        <v>0</v>
      </c>
      <c r="L242" s="53">
        <v>0</v>
      </c>
      <c r="M242" s="53">
        <v>3.5293326562558493E-2</v>
      </c>
      <c r="N242" s="53">
        <v>0</v>
      </c>
      <c r="O242" s="53">
        <v>0</v>
      </c>
      <c r="P242" s="53">
        <v>0</v>
      </c>
      <c r="Q242" s="53">
        <v>0</v>
      </c>
      <c r="R242" s="53">
        <v>0</v>
      </c>
    </row>
    <row r="243" spans="1:18" s="64" customFormat="1" x14ac:dyDescent="0.25">
      <c r="A243" s="52" t="s">
        <v>194</v>
      </c>
      <c r="B243" s="53">
        <v>0</v>
      </c>
      <c r="C243" s="53">
        <v>0</v>
      </c>
      <c r="D243" s="53">
        <v>0</v>
      </c>
      <c r="E243" s="53">
        <v>0</v>
      </c>
      <c r="F243" s="53">
        <v>0</v>
      </c>
      <c r="G243" s="53">
        <v>0</v>
      </c>
      <c r="H243" s="53">
        <v>0</v>
      </c>
      <c r="I243" s="53">
        <v>0</v>
      </c>
      <c r="J243" s="53">
        <v>0</v>
      </c>
      <c r="K243" s="53">
        <v>0</v>
      </c>
      <c r="L243" s="53">
        <v>0</v>
      </c>
      <c r="M243" s="53">
        <v>1.5802855296282246E-2</v>
      </c>
      <c r="N243" s="53">
        <v>0</v>
      </c>
      <c r="O243" s="53">
        <v>0</v>
      </c>
      <c r="P243" s="53">
        <v>0</v>
      </c>
      <c r="Q243" s="53">
        <v>0</v>
      </c>
      <c r="R243" s="53">
        <v>0</v>
      </c>
    </row>
    <row r="244" spans="1:18" s="64" customFormat="1" x14ac:dyDescent="0.25">
      <c r="A244" s="52" t="s">
        <v>220</v>
      </c>
      <c r="B244" s="53">
        <v>0</v>
      </c>
      <c r="C244" s="53">
        <v>0</v>
      </c>
      <c r="D244" s="53">
        <v>0</v>
      </c>
      <c r="E244" s="53">
        <v>0</v>
      </c>
      <c r="F244" s="53">
        <v>0</v>
      </c>
      <c r="G244" s="53">
        <v>0</v>
      </c>
      <c r="H244" s="53">
        <v>0</v>
      </c>
      <c r="I244" s="53">
        <v>0</v>
      </c>
      <c r="J244" s="53">
        <v>0</v>
      </c>
      <c r="K244" s="53">
        <v>0</v>
      </c>
      <c r="L244" s="53">
        <v>0</v>
      </c>
      <c r="M244" s="53">
        <v>0</v>
      </c>
      <c r="N244" s="53">
        <v>0</v>
      </c>
      <c r="O244" s="53">
        <v>0</v>
      </c>
      <c r="P244" s="53">
        <v>0</v>
      </c>
      <c r="Q244" s="53">
        <v>0</v>
      </c>
      <c r="R244" s="53">
        <v>0</v>
      </c>
    </row>
    <row r="245" spans="1:18" s="64" customFormat="1" x14ac:dyDescent="0.25">
      <c r="A245" s="52" t="s">
        <v>229</v>
      </c>
      <c r="B245" s="53">
        <v>0</v>
      </c>
      <c r="C245" s="53">
        <v>0</v>
      </c>
      <c r="D245" s="53">
        <v>0</v>
      </c>
      <c r="E245" s="53">
        <v>0</v>
      </c>
      <c r="F245" s="53">
        <v>0</v>
      </c>
      <c r="G245" s="53">
        <v>0</v>
      </c>
      <c r="H245" s="53">
        <v>0</v>
      </c>
      <c r="I245" s="53">
        <v>0</v>
      </c>
      <c r="J245" s="53">
        <v>0</v>
      </c>
      <c r="K245" s="53">
        <v>0</v>
      </c>
      <c r="L245" s="53">
        <v>0</v>
      </c>
      <c r="M245" s="53">
        <v>0</v>
      </c>
      <c r="N245" s="53">
        <v>0</v>
      </c>
      <c r="O245" s="53">
        <v>0</v>
      </c>
      <c r="P245" s="53">
        <v>0</v>
      </c>
      <c r="Q245" s="53">
        <v>0</v>
      </c>
      <c r="R245" s="53">
        <v>0</v>
      </c>
    </row>
    <row r="246" spans="1:18" s="64" customFormat="1" x14ac:dyDescent="0.25">
      <c r="A246" s="52" t="s">
        <v>228</v>
      </c>
      <c r="B246" s="53">
        <v>0</v>
      </c>
      <c r="C246" s="53">
        <v>0</v>
      </c>
      <c r="D246" s="53">
        <v>0</v>
      </c>
      <c r="E246" s="53">
        <v>0</v>
      </c>
      <c r="F246" s="53">
        <v>0</v>
      </c>
      <c r="G246" s="53">
        <v>0</v>
      </c>
      <c r="H246" s="53">
        <v>0</v>
      </c>
      <c r="I246" s="53">
        <v>0</v>
      </c>
      <c r="J246" s="53">
        <v>0</v>
      </c>
      <c r="K246" s="53">
        <v>0</v>
      </c>
      <c r="L246" s="53">
        <v>0</v>
      </c>
      <c r="M246" s="53">
        <v>0</v>
      </c>
      <c r="N246" s="53">
        <v>0</v>
      </c>
      <c r="O246" s="53">
        <v>0</v>
      </c>
      <c r="P246" s="53">
        <v>0</v>
      </c>
      <c r="Q246" s="53">
        <v>0</v>
      </c>
      <c r="R246" s="53">
        <v>2.8759434813229755E-2</v>
      </c>
    </row>
    <row r="247" spans="1:18" s="64" customFormat="1" x14ac:dyDescent="0.25">
      <c r="A247" s="52" t="s">
        <v>238</v>
      </c>
      <c r="B247" s="53">
        <v>0</v>
      </c>
      <c r="C247" s="53">
        <v>0</v>
      </c>
      <c r="D247" s="53">
        <v>0</v>
      </c>
      <c r="E247" s="53">
        <v>0</v>
      </c>
      <c r="F247" s="53">
        <v>0</v>
      </c>
      <c r="G247" s="53">
        <v>0</v>
      </c>
      <c r="H247" s="53">
        <v>0</v>
      </c>
      <c r="I247" s="53">
        <v>0</v>
      </c>
      <c r="J247" s="53">
        <v>0</v>
      </c>
      <c r="K247" s="53">
        <v>0</v>
      </c>
      <c r="L247" s="53">
        <v>0</v>
      </c>
      <c r="M247" s="53">
        <v>0</v>
      </c>
      <c r="N247" s="53">
        <v>0</v>
      </c>
      <c r="O247" s="53">
        <v>0</v>
      </c>
      <c r="P247" s="53">
        <v>0</v>
      </c>
      <c r="Q247" s="53">
        <v>0</v>
      </c>
      <c r="R247" s="53">
        <v>7.8066224693293301E-2</v>
      </c>
    </row>
    <row r="248" spans="1:18" s="64" customFormat="1" x14ac:dyDescent="0.25">
      <c r="A248" s="52" t="s">
        <v>200</v>
      </c>
      <c r="B248" s="53">
        <v>0</v>
      </c>
      <c r="C248" s="53">
        <v>0</v>
      </c>
      <c r="D248" s="53">
        <v>0</v>
      </c>
      <c r="E248" s="53">
        <v>0</v>
      </c>
      <c r="F248" s="53">
        <v>0</v>
      </c>
      <c r="G248" s="53">
        <v>0</v>
      </c>
      <c r="H248" s="53">
        <v>0</v>
      </c>
      <c r="I248" s="53">
        <v>0</v>
      </c>
      <c r="J248" s="53">
        <v>0</v>
      </c>
      <c r="K248" s="53">
        <v>0</v>
      </c>
      <c r="L248" s="53">
        <v>0</v>
      </c>
      <c r="M248" s="53">
        <v>0</v>
      </c>
      <c r="N248" s="53">
        <v>0</v>
      </c>
      <c r="O248" s="53">
        <v>0</v>
      </c>
      <c r="P248" s="53">
        <v>0</v>
      </c>
      <c r="Q248" s="53">
        <v>0</v>
      </c>
      <c r="R248" s="53">
        <v>0.3149462821424695</v>
      </c>
    </row>
    <row r="249" spans="1:18" s="64" customFormat="1" x14ac:dyDescent="0.25">
      <c r="A249" s="52" t="s">
        <v>190</v>
      </c>
      <c r="B249" s="53">
        <v>0</v>
      </c>
      <c r="C249" s="53">
        <v>0</v>
      </c>
      <c r="D249" s="53">
        <v>0</v>
      </c>
      <c r="E249" s="53">
        <v>0</v>
      </c>
      <c r="F249" s="53">
        <v>0</v>
      </c>
      <c r="G249" s="53">
        <v>0</v>
      </c>
      <c r="H249" s="53">
        <v>0</v>
      </c>
      <c r="I249" s="53">
        <v>0</v>
      </c>
      <c r="J249" s="53">
        <v>0</v>
      </c>
      <c r="K249" s="53">
        <v>0</v>
      </c>
      <c r="L249" s="53">
        <v>0</v>
      </c>
      <c r="M249" s="53">
        <v>0</v>
      </c>
      <c r="N249" s="53">
        <v>0</v>
      </c>
      <c r="O249" s="53">
        <v>0</v>
      </c>
      <c r="P249" s="53">
        <v>0</v>
      </c>
      <c r="Q249" s="53">
        <v>0</v>
      </c>
      <c r="R249" s="53">
        <v>0.57822805835100743</v>
      </c>
    </row>
    <row r="250" spans="1:18" s="64" customFormat="1" x14ac:dyDescent="0.25">
      <c r="A250" s="52" t="s">
        <v>313</v>
      </c>
      <c r="B250" s="53">
        <v>0</v>
      </c>
      <c r="C250" s="53">
        <v>0</v>
      </c>
      <c r="D250" s="53">
        <v>0</v>
      </c>
      <c r="E250" s="53">
        <v>0</v>
      </c>
      <c r="F250" s="53">
        <v>0</v>
      </c>
      <c r="G250" s="53">
        <v>0</v>
      </c>
      <c r="H250" s="53">
        <v>0</v>
      </c>
      <c r="I250" s="53">
        <v>0</v>
      </c>
      <c r="J250" s="53">
        <v>0</v>
      </c>
      <c r="K250" s="53">
        <v>0</v>
      </c>
      <c r="L250" s="53">
        <v>0</v>
      </c>
      <c r="M250" s="53">
        <v>0</v>
      </c>
      <c r="N250" s="53">
        <v>0</v>
      </c>
      <c r="O250" s="53">
        <v>0</v>
      </c>
      <c r="P250" s="53">
        <v>0</v>
      </c>
      <c r="Q250" s="53">
        <v>0</v>
      </c>
      <c r="R250" s="53">
        <v>0</v>
      </c>
    </row>
    <row r="251" spans="1:18" s="64" customFormat="1" x14ac:dyDescent="0.25">
      <c r="A251" s="52" t="s">
        <v>222</v>
      </c>
      <c r="B251" s="53">
        <v>0</v>
      </c>
      <c r="C251" s="53">
        <v>0</v>
      </c>
      <c r="D251" s="53">
        <v>0</v>
      </c>
      <c r="E251" s="53">
        <v>0</v>
      </c>
      <c r="F251" s="53">
        <v>0</v>
      </c>
      <c r="G251" s="53">
        <v>0</v>
      </c>
      <c r="H251" s="53">
        <v>0</v>
      </c>
      <c r="I251" s="53">
        <v>0</v>
      </c>
      <c r="J251" s="53">
        <v>0</v>
      </c>
      <c r="K251" s="53">
        <v>0</v>
      </c>
      <c r="L251" s="53">
        <v>0</v>
      </c>
      <c r="M251" s="53">
        <v>5.4757959822640645E-2</v>
      </c>
      <c r="N251" s="53">
        <v>0</v>
      </c>
      <c r="O251" s="53">
        <v>0</v>
      </c>
      <c r="P251" s="53">
        <v>0</v>
      </c>
      <c r="Q251" s="53">
        <v>0</v>
      </c>
      <c r="R251" s="53">
        <v>0</v>
      </c>
    </row>
    <row r="252" spans="1:18" s="64" customFormat="1" x14ac:dyDescent="0.25">
      <c r="A252" s="52" t="s">
        <v>203</v>
      </c>
      <c r="B252" s="53">
        <v>0</v>
      </c>
      <c r="C252" s="53">
        <v>0</v>
      </c>
      <c r="D252" s="53">
        <v>0</v>
      </c>
      <c r="E252" s="53">
        <v>0</v>
      </c>
      <c r="F252" s="53">
        <v>0</v>
      </c>
      <c r="G252" s="53">
        <v>0</v>
      </c>
      <c r="H252" s="53">
        <v>0</v>
      </c>
      <c r="I252" s="53">
        <v>0</v>
      </c>
      <c r="J252" s="53">
        <v>0</v>
      </c>
      <c r="K252" s="53">
        <v>0</v>
      </c>
      <c r="L252" s="53">
        <v>0</v>
      </c>
      <c r="M252" s="53">
        <v>1.1862309239321366E-2</v>
      </c>
      <c r="N252" s="53">
        <v>0</v>
      </c>
      <c r="O252" s="53">
        <v>0</v>
      </c>
      <c r="P252" s="53">
        <v>0</v>
      </c>
      <c r="Q252" s="53">
        <v>0</v>
      </c>
      <c r="R252" s="53">
        <v>0</v>
      </c>
    </row>
    <row r="253" spans="1:18" s="64" customFormat="1" x14ac:dyDescent="0.25">
      <c r="A253" s="52" t="s">
        <v>214</v>
      </c>
      <c r="B253" s="53">
        <v>0</v>
      </c>
      <c r="C253" s="53">
        <v>0</v>
      </c>
      <c r="D253" s="53">
        <v>0</v>
      </c>
      <c r="E253" s="53">
        <v>0</v>
      </c>
      <c r="F253" s="53">
        <v>0</v>
      </c>
      <c r="G253" s="53">
        <v>0</v>
      </c>
      <c r="H253" s="53">
        <v>0</v>
      </c>
      <c r="I253" s="53">
        <v>0</v>
      </c>
      <c r="J253" s="53">
        <v>0.21211377929714248</v>
      </c>
      <c r="K253" s="53">
        <v>0</v>
      </c>
      <c r="L253" s="53">
        <v>0</v>
      </c>
      <c r="M253" s="53">
        <v>0</v>
      </c>
      <c r="N253" s="53">
        <v>0</v>
      </c>
      <c r="O253" s="53">
        <v>0</v>
      </c>
      <c r="P253" s="53">
        <v>0</v>
      </c>
      <c r="Q253" s="53">
        <v>0</v>
      </c>
      <c r="R253" s="53">
        <v>0</v>
      </c>
    </row>
    <row r="254" spans="1:18" s="64" customFormat="1" x14ac:dyDescent="0.25">
      <c r="A254" s="52" t="s">
        <v>232</v>
      </c>
      <c r="B254" s="53">
        <v>0</v>
      </c>
      <c r="C254" s="53">
        <v>0</v>
      </c>
      <c r="D254" s="53">
        <v>0</v>
      </c>
      <c r="E254" s="53">
        <v>0</v>
      </c>
      <c r="F254" s="53">
        <v>0</v>
      </c>
      <c r="G254" s="53">
        <v>0</v>
      </c>
      <c r="H254" s="53">
        <v>0</v>
      </c>
      <c r="I254" s="53">
        <v>1</v>
      </c>
      <c r="J254" s="53">
        <v>0.78788622070285752</v>
      </c>
      <c r="K254" s="53">
        <v>0</v>
      </c>
      <c r="L254" s="53">
        <v>0</v>
      </c>
      <c r="M254" s="53">
        <v>0</v>
      </c>
      <c r="N254" s="53">
        <v>0</v>
      </c>
      <c r="O254" s="53">
        <v>0</v>
      </c>
      <c r="P254" s="53">
        <v>0</v>
      </c>
      <c r="Q254" s="53">
        <v>0</v>
      </c>
      <c r="R254" s="53">
        <v>0</v>
      </c>
    </row>
    <row r="255" spans="1:18" s="64" customFormat="1" x14ac:dyDescent="0.25">
      <c r="A255" s="52" t="s">
        <v>181</v>
      </c>
      <c r="B255" s="53">
        <v>0</v>
      </c>
      <c r="C255" s="53">
        <v>0</v>
      </c>
      <c r="D255" s="53">
        <v>0</v>
      </c>
      <c r="E255" s="53">
        <v>0</v>
      </c>
      <c r="F255" s="53">
        <v>0</v>
      </c>
      <c r="G255" s="53">
        <v>0</v>
      </c>
      <c r="H255" s="53">
        <v>0</v>
      </c>
      <c r="I255" s="53">
        <v>0</v>
      </c>
      <c r="J255" s="53">
        <v>0</v>
      </c>
      <c r="K255" s="53">
        <v>0</v>
      </c>
      <c r="L255" s="53">
        <v>0</v>
      </c>
      <c r="M255" s="53">
        <v>0</v>
      </c>
      <c r="N255" s="53">
        <v>0</v>
      </c>
      <c r="O255" s="53">
        <v>0</v>
      </c>
      <c r="P255" s="53">
        <v>0</v>
      </c>
      <c r="Q255" s="53">
        <v>0</v>
      </c>
      <c r="R255" s="53">
        <v>0</v>
      </c>
    </row>
    <row r="256" spans="1:18" s="64" customFormat="1" x14ac:dyDescent="0.25">
      <c r="A256" s="52" t="s">
        <v>215</v>
      </c>
      <c r="B256" s="53">
        <v>0</v>
      </c>
      <c r="C256" s="53">
        <v>0</v>
      </c>
      <c r="D256" s="53">
        <v>0</v>
      </c>
      <c r="E256" s="53">
        <v>0</v>
      </c>
      <c r="F256" s="53">
        <v>0</v>
      </c>
      <c r="G256" s="53">
        <v>0</v>
      </c>
      <c r="H256" s="53">
        <v>0</v>
      </c>
      <c r="I256" s="53">
        <v>0</v>
      </c>
      <c r="J256" s="53">
        <v>0</v>
      </c>
      <c r="K256" s="53">
        <v>0</v>
      </c>
      <c r="L256" s="53">
        <v>0</v>
      </c>
      <c r="M256" s="53">
        <v>0</v>
      </c>
      <c r="N256" s="53">
        <v>0</v>
      </c>
      <c r="O256" s="53">
        <v>0</v>
      </c>
      <c r="P256" s="53">
        <v>0</v>
      </c>
      <c r="Q256" s="53">
        <v>0</v>
      </c>
      <c r="R256" s="53">
        <v>0</v>
      </c>
    </row>
    <row r="257" spans="1:18" s="64" customFormat="1" x14ac:dyDescent="0.25">
      <c r="A257" s="52" t="s">
        <v>226</v>
      </c>
      <c r="B257" s="53">
        <v>0</v>
      </c>
      <c r="C257" s="53">
        <v>0</v>
      </c>
      <c r="D257" s="53">
        <v>0</v>
      </c>
      <c r="E257" s="53">
        <v>0</v>
      </c>
      <c r="F257" s="53">
        <v>0</v>
      </c>
      <c r="G257" s="53">
        <v>0</v>
      </c>
      <c r="H257" s="53">
        <v>0</v>
      </c>
      <c r="I257" s="53">
        <v>0</v>
      </c>
      <c r="J257" s="53">
        <v>0</v>
      </c>
      <c r="K257" s="53">
        <v>0</v>
      </c>
      <c r="L257" s="53">
        <v>0</v>
      </c>
      <c r="M257" s="53">
        <v>0</v>
      </c>
      <c r="N257" s="53">
        <v>0</v>
      </c>
      <c r="O257" s="53">
        <v>0</v>
      </c>
      <c r="P257" s="53">
        <v>0</v>
      </c>
      <c r="Q257" s="53">
        <v>0</v>
      </c>
      <c r="R257" s="53">
        <v>0</v>
      </c>
    </row>
    <row r="258" spans="1:18" s="64" customFormat="1" x14ac:dyDescent="0.25">
      <c r="A258" s="52" t="s">
        <v>178</v>
      </c>
      <c r="B258" s="53">
        <v>0</v>
      </c>
      <c r="C258" s="53">
        <v>0</v>
      </c>
      <c r="D258" s="53">
        <v>0</v>
      </c>
      <c r="E258" s="53">
        <v>0</v>
      </c>
      <c r="F258" s="53">
        <v>0</v>
      </c>
      <c r="G258" s="53">
        <v>0</v>
      </c>
      <c r="H258" s="53">
        <v>0</v>
      </c>
      <c r="I258" s="53">
        <v>0</v>
      </c>
      <c r="J258" s="53">
        <v>0</v>
      </c>
      <c r="K258" s="53">
        <v>0</v>
      </c>
      <c r="L258" s="53">
        <v>0</v>
      </c>
      <c r="M258" s="53">
        <v>0</v>
      </c>
      <c r="N258" s="53">
        <v>0</v>
      </c>
      <c r="O258" s="53">
        <v>0</v>
      </c>
      <c r="P258" s="53">
        <v>0</v>
      </c>
      <c r="Q258" s="53">
        <v>0</v>
      </c>
      <c r="R258" s="53">
        <v>0</v>
      </c>
    </row>
    <row r="259" spans="1:18" s="64" customFormat="1" x14ac:dyDescent="0.25">
      <c r="A259" s="52" t="s">
        <v>206</v>
      </c>
      <c r="B259" s="53">
        <v>0</v>
      </c>
      <c r="C259" s="53">
        <v>0</v>
      </c>
      <c r="D259" s="53">
        <v>0</v>
      </c>
      <c r="E259" s="53">
        <v>0</v>
      </c>
      <c r="F259" s="53">
        <v>0</v>
      </c>
      <c r="G259" s="53">
        <v>0</v>
      </c>
      <c r="H259" s="53">
        <v>0</v>
      </c>
      <c r="I259" s="53">
        <v>0</v>
      </c>
      <c r="J259" s="53">
        <v>0</v>
      </c>
      <c r="K259" s="53">
        <v>0</v>
      </c>
      <c r="L259" s="53">
        <v>0</v>
      </c>
      <c r="M259" s="53">
        <v>0</v>
      </c>
      <c r="N259" s="53">
        <v>0</v>
      </c>
      <c r="O259" s="53">
        <v>0</v>
      </c>
      <c r="P259" s="53">
        <v>0</v>
      </c>
      <c r="Q259" s="53">
        <v>0</v>
      </c>
      <c r="R259" s="53">
        <v>0</v>
      </c>
    </row>
    <row r="260" spans="1:18" s="64" customFormat="1" x14ac:dyDescent="0.25">
      <c r="A260" s="52" t="s">
        <v>192</v>
      </c>
      <c r="B260" s="53">
        <v>0</v>
      </c>
      <c r="C260" s="53">
        <v>0</v>
      </c>
      <c r="D260" s="53">
        <v>0</v>
      </c>
      <c r="E260" s="53">
        <v>0</v>
      </c>
      <c r="F260" s="53">
        <v>0</v>
      </c>
      <c r="G260" s="53">
        <v>0</v>
      </c>
      <c r="H260" s="53">
        <v>0</v>
      </c>
      <c r="I260" s="53">
        <v>0</v>
      </c>
      <c r="J260" s="53">
        <v>0</v>
      </c>
      <c r="K260" s="53">
        <v>0</v>
      </c>
      <c r="L260" s="53">
        <v>0</v>
      </c>
      <c r="M260" s="53">
        <v>0</v>
      </c>
      <c r="N260" s="53">
        <v>0</v>
      </c>
      <c r="O260" s="53">
        <v>0</v>
      </c>
      <c r="P260" s="53">
        <v>0</v>
      </c>
      <c r="Q260" s="53">
        <v>0</v>
      </c>
      <c r="R260" s="53">
        <v>0</v>
      </c>
    </row>
    <row r="261" spans="1:18" s="64" customFormat="1" x14ac:dyDescent="0.25">
      <c r="A261" s="52" t="s">
        <v>177</v>
      </c>
      <c r="B261" s="53">
        <v>0</v>
      </c>
      <c r="C261" s="53">
        <v>0</v>
      </c>
      <c r="D261" s="53">
        <v>0</v>
      </c>
      <c r="E261" s="53">
        <v>0</v>
      </c>
      <c r="F261" s="53">
        <v>0</v>
      </c>
      <c r="G261" s="53">
        <v>0</v>
      </c>
      <c r="H261" s="53">
        <v>0</v>
      </c>
      <c r="I261" s="53">
        <v>0</v>
      </c>
      <c r="J261" s="53">
        <v>0</v>
      </c>
      <c r="K261" s="53">
        <v>0</v>
      </c>
      <c r="L261" s="53">
        <v>0</v>
      </c>
      <c r="M261" s="53">
        <v>0</v>
      </c>
      <c r="N261" s="53">
        <v>0</v>
      </c>
      <c r="O261" s="53">
        <v>0</v>
      </c>
      <c r="P261" s="53">
        <v>0</v>
      </c>
      <c r="Q261" s="53">
        <v>0</v>
      </c>
      <c r="R261" s="53">
        <v>0</v>
      </c>
    </row>
    <row r="262" spans="1:18" s="64" customFormat="1" x14ac:dyDescent="0.25">
      <c r="A262" s="52" t="s">
        <v>171</v>
      </c>
      <c r="B262" s="53">
        <v>0</v>
      </c>
      <c r="C262" s="53">
        <v>0</v>
      </c>
      <c r="D262" s="53">
        <v>0</v>
      </c>
      <c r="E262" s="53">
        <v>0</v>
      </c>
      <c r="F262" s="53">
        <v>0</v>
      </c>
      <c r="G262" s="53">
        <v>0</v>
      </c>
      <c r="H262" s="53">
        <v>0</v>
      </c>
      <c r="I262" s="53">
        <v>0</v>
      </c>
      <c r="J262" s="53">
        <v>0</v>
      </c>
      <c r="K262" s="53">
        <v>0.88329232261592439</v>
      </c>
      <c r="L262" s="53">
        <v>0</v>
      </c>
      <c r="M262" s="53">
        <v>0</v>
      </c>
      <c r="N262" s="53">
        <v>0</v>
      </c>
      <c r="O262" s="53">
        <v>0</v>
      </c>
      <c r="P262" s="53">
        <v>0</v>
      </c>
      <c r="Q262" s="53">
        <v>0</v>
      </c>
      <c r="R262" s="53">
        <v>0</v>
      </c>
    </row>
    <row r="263" spans="1:18" s="64" customFormat="1" x14ac:dyDescent="0.25">
      <c r="A263" s="52" t="s">
        <v>174</v>
      </c>
      <c r="B263" s="53">
        <v>0</v>
      </c>
      <c r="C263" s="53">
        <v>0</v>
      </c>
      <c r="D263" s="53">
        <v>0</v>
      </c>
      <c r="E263" s="53">
        <v>0</v>
      </c>
      <c r="F263" s="53">
        <v>0</v>
      </c>
      <c r="G263" s="53">
        <v>0</v>
      </c>
      <c r="H263" s="53">
        <v>0</v>
      </c>
      <c r="I263" s="53">
        <v>0</v>
      </c>
      <c r="J263" s="53">
        <v>0</v>
      </c>
      <c r="K263" s="53">
        <v>0.11670767738407559</v>
      </c>
      <c r="L263" s="53">
        <v>0</v>
      </c>
      <c r="M263" s="53">
        <v>0</v>
      </c>
      <c r="N263" s="53">
        <v>0</v>
      </c>
      <c r="O263" s="53">
        <v>0</v>
      </c>
      <c r="P263" s="53">
        <v>0</v>
      </c>
      <c r="Q263" s="53">
        <v>0</v>
      </c>
      <c r="R263" s="53">
        <v>0</v>
      </c>
    </row>
    <row r="264" spans="1:18" s="64" customFormat="1" x14ac:dyDescent="0.25">
      <c r="A264" s="52" t="s">
        <v>175</v>
      </c>
      <c r="B264" s="53">
        <v>0</v>
      </c>
      <c r="C264" s="53">
        <v>0</v>
      </c>
      <c r="D264" s="53">
        <v>0</v>
      </c>
      <c r="E264" s="53">
        <v>0</v>
      </c>
      <c r="F264" s="53">
        <v>1</v>
      </c>
      <c r="G264" s="53">
        <v>0</v>
      </c>
      <c r="H264" s="53">
        <v>0</v>
      </c>
      <c r="I264" s="53">
        <v>0</v>
      </c>
      <c r="J264" s="53">
        <v>0</v>
      </c>
      <c r="K264" s="53">
        <v>0</v>
      </c>
      <c r="L264" s="53">
        <v>0</v>
      </c>
      <c r="M264" s="53">
        <v>0</v>
      </c>
      <c r="N264" s="53">
        <v>0</v>
      </c>
      <c r="O264" s="53">
        <v>0</v>
      </c>
      <c r="P264" s="53">
        <v>0</v>
      </c>
      <c r="Q264" s="53">
        <v>0</v>
      </c>
      <c r="R264" s="53">
        <v>0</v>
      </c>
    </row>
    <row r="265" spans="1:18" s="64" customFormat="1" x14ac:dyDescent="0.25">
      <c r="A265" s="52" t="s">
        <v>234</v>
      </c>
      <c r="B265" s="53">
        <v>0.83293837586739949</v>
      </c>
      <c r="C265" s="53">
        <v>0</v>
      </c>
      <c r="D265" s="53">
        <v>0</v>
      </c>
      <c r="E265" s="53">
        <v>0</v>
      </c>
      <c r="F265" s="53">
        <v>0</v>
      </c>
      <c r="G265" s="53">
        <v>0</v>
      </c>
      <c r="H265" s="53">
        <v>0</v>
      </c>
      <c r="I265" s="53">
        <v>0</v>
      </c>
      <c r="J265" s="53">
        <v>0</v>
      </c>
      <c r="K265" s="53">
        <v>0</v>
      </c>
      <c r="L265" s="53">
        <v>0</v>
      </c>
      <c r="M265" s="53">
        <v>0</v>
      </c>
      <c r="N265" s="53">
        <v>0</v>
      </c>
      <c r="O265" s="53">
        <v>0</v>
      </c>
      <c r="P265" s="53">
        <v>0</v>
      </c>
      <c r="Q265" s="53">
        <v>0</v>
      </c>
      <c r="R265" s="53">
        <v>0</v>
      </c>
    </row>
    <row r="266" spans="1:18" s="64" customFormat="1" x14ac:dyDescent="0.25">
      <c r="A266" s="52" t="s">
        <v>169</v>
      </c>
      <c r="B266" s="53">
        <v>5.2257351407912177E-2</v>
      </c>
      <c r="C266" s="53">
        <v>0</v>
      </c>
      <c r="D266" s="53">
        <v>0</v>
      </c>
      <c r="E266" s="53">
        <v>0</v>
      </c>
      <c r="F266" s="53">
        <v>0</v>
      </c>
      <c r="G266" s="53">
        <v>0</v>
      </c>
      <c r="H266" s="53">
        <v>0</v>
      </c>
      <c r="I266" s="53">
        <v>0</v>
      </c>
      <c r="J266" s="53">
        <v>0</v>
      </c>
      <c r="K266" s="53">
        <v>0</v>
      </c>
      <c r="L266" s="53">
        <v>0</v>
      </c>
      <c r="M266" s="53">
        <v>0</v>
      </c>
      <c r="N266" s="53">
        <v>0</v>
      </c>
      <c r="O266" s="53">
        <v>0</v>
      </c>
      <c r="P266" s="53">
        <v>0</v>
      </c>
      <c r="Q266" s="53">
        <v>0</v>
      </c>
      <c r="R266" s="53">
        <v>0</v>
      </c>
    </row>
    <row r="267" spans="1:18" s="64" customFormat="1" x14ac:dyDescent="0.25">
      <c r="A267" s="52" t="s">
        <v>233</v>
      </c>
      <c r="B267" s="53">
        <v>0.11480427272468829</v>
      </c>
      <c r="C267" s="53">
        <v>0</v>
      </c>
      <c r="D267" s="53">
        <v>0</v>
      </c>
      <c r="E267" s="53">
        <v>0</v>
      </c>
      <c r="F267" s="53">
        <v>0</v>
      </c>
      <c r="G267" s="53">
        <v>0</v>
      </c>
      <c r="H267" s="53">
        <v>0</v>
      </c>
      <c r="I267" s="53">
        <v>0</v>
      </c>
      <c r="J267" s="53">
        <v>0</v>
      </c>
      <c r="K267" s="53">
        <v>0</v>
      </c>
      <c r="L267" s="53">
        <v>0</v>
      </c>
      <c r="M267" s="53">
        <v>0</v>
      </c>
      <c r="N267" s="53">
        <v>0</v>
      </c>
      <c r="O267" s="53">
        <v>0</v>
      </c>
      <c r="P267" s="53">
        <v>0</v>
      </c>
      <c r="Q267" s="53">
        <v>0</v>
      </c>
      <c r="R267" s="53">
        <v>0</v>
      </c>
    </row>
    <row r="268" spans="1:18" s="64" customFormat="1" x14ac:dyDescent="0.25">
      <c r="A268" s="52" t="s">
        <v>184</v>
      </c>
      <c r="B268" s="53">
        <v>0</v>
      </c>
      <c r="C268" s="53">
        <v>0</v>
      </c>
      <c r="D268" s="53">
        <v>0</v>
      </c>
      <c r="E268" s="53">
        <v>0</v>
      </c>
      <c r="F268" s="53">
        <v>0</v>
      </c>
      <c r="G268" s="53">
        <v>0</v>
      </c>
      <c r="H268" s="53">
        <v>0</v>
      </c>
      <c r="I268" s="53">
        <v>0</v>
      </c>
      <c r="J268" s="53">
        <v>0</v>
      </c>
      <c r="K268" s="53">
        <v>0</v>
      </c>
      <c r="L268" s="53">
        <v>3.6209535099324619E-2</v>
      </c>
      <c r="M268" s="53">
        <v>0</v>
      </c>
      <c r="N268" s="53">
        <v>0</v>
      </c>
      <c r="O268" s="53">
        <v>0</v>
      </c>
      <c r="P268" s="53">
        <v>0</v>
      </c>
      <c r="Q268" s="53">
        <v>0</v>
      </c>
      <c r="R268" s="53">
        <v>0</v>
      </c>
    </row>
    <row r="269" spans="1:18" s="64" customFormat="1" x14ac:dyDescent="0.25">
      <c r="A269" s="52" t="s">
        <v>188</v>
      </c>
      <c r="B269" s="53">
        <v>0</v>
      </c>
      <c r="C269" s="53">
        <v>0.11416858864961715</v>
      </c>
      <c r="D269" s="53">
        <v>0</v>
      </c>
      <c r="E269" s="53">
        <v>0</v>
      </c>
      <c r="F269" s="53">
        <v>0</v>
      </c>
      <c r="G269" s="53">
        <v>0</v>
      </c>
      <c r="H269" s="53">
        <v>0</v>
      </c>
      <c r="I269" s="53">
        <v>0</v>
      </c>
      <c r="J269" s="53">
        <v>0</v>
      </c>
      <c r="K269" s="53">
        <v>0</v>
      </c>
      <c r="L269" s="53">
        <v>0.4696950102176991</v>
      </c>
      <c r="M269" s="53">
        <v>0</v>
      </c>
      <c r="N269" s="53">
        <v>0</v>
      </c>
      <c r="O269" s="53">
        <v>0</v>
      </c>
      <c r="P269" s="53">
        <v>0</v>
      </c>
      <c r="Q269" s="53">
        <v>0</v>
      </c>
      <c r="R269" s="53">
        <v>0</v>
      </c>
    </row>
    <row r="270" spans="1:18" s="64" customFormat="1" x14ac:dyDescent="0.25">
      <c r="A270" s="52" t="s">
        <v>199</v>
      </c>
      <c r="B270" s="53">
        <v>0</v>
      </c>
      <c r="C270" s="53">
        <v>0.20587539425225487</v>
      </c>
      <c r="D270" s="53">
        <v>0</v>
      </c>
      <c r="E270" s="53">
        <v>0</v>
      </c>
      <c r="F270" s="53">
        <v>0</v>
      </c>
      <c r="G270" s="53">
        <v>0</v>
      </c>
      <c r="H270" s="53">
        <v>0</v>
      </c>
      <c r="I270" s="53">
        <v>0</v>
      </c>
      <c r="J270" s="53">
        <v>0</v>
      </c>
      <c r="K270" s="53">
        <v>0</v>
      </c>
      <c r="L270" s="53">
        <v>0</v>
      </c>
      <c r="M270" s="53">
        <v>0</v>
      </c>
      <c r="N270" s="53">
        <v>0</v>
      </c>
      <c r="O270" s="53">
        <v>0</v>
      </c>
      <c r="P270" s="53">
        <v>0</v>
      </c>
      <c r="Q270" s="53">
        <v>0</v>
      </c>
      <c r="R270" s="53">
        <v>0</v>
      </c>
    </row>
    <row r="271" spans="1:18" s="64" customFormat="1" x14ac:dyDescent="0.25">
      <c r="A271" s="52" t="s">
        <v>210</v>
      </c>
      <c r="B271" s="53">
        <v>0</v>
      </c>
      <c r="C271" s="53">
        <v>0.67995601709812792</v>
      </c>
      <c r="D271" s="53">
        <v>0</v>
      </c>
      <c r="E271" s="53">
        <v>0</v>
      </c>
      <c r="F271" s="53">
        <v>0</v>
      </c>
      <c r="G271" s="53">
        <v>0</v>
      </c>
      <c r="H271" s="53">
        <v>0</v>
      </c>
      <c r="I271" s="53">
        <v>0</v>
      </c>
      <c r="J271" s="53">
        <v>0</v>
      </c>
      <c r="K271" s="53">
        <v>0</v>
      </c>
      <c r="L271" s="53">
        <v>6.2933110316173713E-2</v>
      </c>
      <c r="M271" s="53">
        <v>0</v>
      </c>
      <c r="N271" s="53">
        <v>0</v>
      </c>
      <c r="O271" s="53">
        <v>0</v>
      </c>
      <c r="P271" s="53">
        <v>0</v>
      </c>
      <c r="Q271" s="53">
        <v>0</v>
      </c>
      <c r="R271" s="53">
        <v>0</v>
      </c>
    </row>
    <row r="272" spans="1:18" s="64" customFormat="1" x14ac:dyDescent="0.25">
      <c r="A272" s="52" t="s">
        <v>179</v>
      </c>
      <c r="B272" s="53">
        <v>0</v>
      </c>
      <c r="C272" s="53">
        <v>0</v>
      </c>
      <c r="D272" s="53">
        <v>0</v>
      </c>
      <c r="E272" s="53">
        <v>0</v>
      </c>
      <c r="F272" s="53">
        <v>0</v>
      </c>
      <c r="G272" s="53">
        <v>0</v>
      </c>
      <c r="H272" s="53">
        <v>0</v>
      </c>
      <c r="I272" s="53">
        <v>0</v>
      </c>
      <c r="J272" s="53">
        <v>0</v>
      </c>
      <c r="K272" s="53">
        <v>0</v>
      </c>
      <c r="L272" s="53">
        <v>0.43116234436680256</v>
      </c>
      <c r="M272" s="53">
        <v>0</v>
      </c>
      <c r="N272" s="53">
        <v>0</v>
      </c>
      <c r="O272" s="53">
        <v>0</v>
      </c>
      <c r="P272" s="53">
        <v>0</v>
      </c>
      <c r="Q272" s="53">
        <v>0</v>
      </c>
      <c r="R272" s="53">
        <v>0</v>
      </c>
    </row>
    <row r="273" spans="1:18" s="64" customFormat="1" x14ac:dyDescent="0.25">
      <c r="A273" s="52" t="s">
        <v>196</v>
      </c>
      <c r="B273" s="53">
        <v>0</v>
      </c>
      <c r="C273" s="53">
        <v>0</v>
      </c>
      <c r="D273" s="53">
        <v>0</v>
      </c>
      <c r="E273" s="53">
        <v>0</v>
      </c>
      <c r="F273" s="53">
        <v>0</v>
      </c>
      <c r="G273" s="53">
        <v>0</v>
      </c>
      <c r="H273" s="53">
        <v>0</v>
      </c>
      <c r="I273" s="53">
        <v>0</v>
      </c>
      <c r="J273" s="53">
        <v>0</v>
      </c>
      <c r="K273" s="53">
        <v>0</v>
      </c>
      <c r="L273" s="53">
        <v>0</v>
      </c>
      <c r="M273" s="53">
        <v>0</v>
      </c>
      <c r="N273" s="53">
        <v>0</v>
      </c>
      <c r="O273" s="53">
        <v>0</v>
      </c>
      <c r="P273" s="53">
        <v>0</v>
      </c>
      <c r="Q273" s="53">
        <v>0</v>
      </c>
      <c r="R273" s="53">
        <v>0</v>
      </c>
    </row>
    <row r="274" spans="1:18" s="64" customFormat="1" x14ac:dyDescent="0.25">
      <c r="A274" s="52" t="s">
        <v>180</v>
      </c>
      <c r="B274" s="53">
        <v>0</v>
      </c>
      <c r="C274" s="53">
        <v>0</v>
      </c>
      <c r="D274" s="53">
        <v>0</v>
      </c>
      <c r="E274" s="53">
        <v>0</v>
      </c>
      <c r="F274" s="53">
        <v>0</v>
      </c>
      <c r="G274" s="53">
        <v>0</v>
      </c>
      <c r="H274" s="53">
        <v>0</v>
      </c>
      <c r="I274" s="53">
        <v>0</v>
      </c>
      <c r="J274" s="53">
        <v>0</v>
      </c>
      <c r="K274" s="53">
        <v>0</v>
      </c>
      <c r="L274" s="53">
        <v>0</v>
      </c>
      <c r="M274" s="53">
        <v>0</v>
      </c>
      <c r="N274" s="53">
        <v>0</v>
      </c>
      <c r="O274" s="53">
        <v>0</v>
      </c>
      <c r="P274" s="53">
        <v>0</v>
      </c>
      <c r="Q274" s="53">
        <v>0</v>
      </c>
      <c r="R274" s="53">
        <v>0</v>
      </c>
    </row>
    <row r="275" spans="1:18" s="64" customFormat="1" x14ac:dyDescent="0.25">
      <c r="A275" s="52" t="s">
        <v>211</v>
      </c>
      <c r="B275" s="53">
        <v>0</v>
      </c>
      <c r="C275" s="53">
        <v>0</v>
      </c>
      <c r="D275" s="53">
        <v>0</v>
      </c>
      <c r="E275" s="53">
        <v>0</v>
      </c>
      <c r="F275" s="53">
        <v>0</v>
      </c>
      <c r="G275" s="53">
        <v>1</v>
      </c>
      <c r="H275" s="53">
        <v>0</v>
      </c>
      <c r="I275" s="53">
        <v>0</v>
      </c>
      <c r="J275" s="53">
        <v>0</v>
      </c>
      <c r="K275" s="53">
        <v>0</v>
      </c>
      <c r="L275" s="53">
        <v>0</v>
      </c>
      <c r="M275" s="53">
        <v>0</v>
      </c>
      <c r="N275" s="53">
        <v>0</v>
      </c>
      <c r="O275" s="53">
        <v>0</v>
      </c>
      <c r="P275" s="53">
        <v>0</v>
      </c>
      <c r="Q275" s="53">
        <v>0</v>
      </c>
      <c r="R275" s="53">
        <v>0</v>
      </c>
    </row>
    <row r="276" spans="1:18" s="64" customFormat="1" x14ac:dyDescent="0.25">
      <c r="A276" s="52" t="s">
        <v>173</v>
      </c>
      <c r="B276" s="53">
        <v>0</v>
      </c>
      <c r="C276" s="53">
        <v>0</v>
      </c>
      <c r="D276" s="53">
        <v>0</v>
      </c>
      <c r="E276" s="53">
        <v>0</v>
      </c>
      <c r="F276" s="53">
        <v>0</v>
      </c>
      <c r="G276" s="53">
        <v>0</v>
      </c>
      <c r="H276" s="53">
        <v>0</v>
      </c>
      <c r="I276" s="53">
        <v>0</v>
      </c>
      <c r="J276" s="53">
        <v>0</v>
      </c>
      <c r="K276" s="53">
        <v>0</v>
      </c>
      <c r="L276" s="53">
        <v>0</v>
      </c>
      <c r="M276" s="53">
        <v>0</v>
      </c>
      <c r="N276" s="53">
        <v>0</v>
      </c>
      <c r="O276" s="53">
        <v>0</v>
      </c>
      <c r="P276" s="53">
        <v>0</v>
      </c>
      <c r="Q276" s="53">
        <v>1</v>
      </c>
      <c r="R276" s="53">
        <v>0</v>
      </c>
    </row>
    <row r="277" spans="1:18" s="7" customFormat="1" x14ac:dyDescent="0.25">
      <c r="A277" s="48" t="s">
        <v>261</v>
      </c>
      <c r="B277" s="47">
        <f t="shared" ref="B277:R277" si="0">SUM(B211:B276)</f>
        <v>1</v>
      </c>
      <c r="C277" s="47">
        <f t="shared" si="0"/>
        <v>1</v>
      </c>
      <c r="D277" s="47">
        <f t="shared" si="0"/>
        <v>1</v>
      </c>
      <c r="E277" s="47">
        <f t="shared" si="0"/>
        <v>1</v>
      </c>
      <c r="F277" s="47">
        <f t="shared" si="0"/>
        <v>1</v>
      </c>
      <c r="G277" s="47">
        <f t="shared" si="0"/>
        <v>1</v>
      </c>
      <c r="H277" s="47">
        <f t="shared" si="0"/>
        <v>1</v>
      </c>
      <c r="I277" s="47">
        <f t="shared" si="0"/>
        <v>1</v>
      </c>
      <c r="J277" s="47">
        <f t="shared" si="0"/>
        <v>1</v>
      </c>
      <c r="K277" s="47">
        <f t="shared" si="0"/>
        <v>1</v>
      </c>
      <c r="L277" s="47">
        <f t="shared" si="0"/>
        <v>0.99999999999999989</v>
      </c>
      <c r="M277" s="47">
        <f t="shared" si="0"/>
        <v>1</v>
      </c>
      <c r="N277" s="47">
        <f t="shared" si="0"/>
        <v>1</v>
      </c>
      <c r="O277" s="47">
        <f t="shared" si="0"/>
        <v>1</v>
      </c>
      <c r="P277" s="47">
        <f t="shared" si="0"/>
        <v>0.99999999999999989</v>
      </c>
      <c r="Q277" s="47">
        <f t="shared" si="0"/>
        <v>1</v>
      </c>
      <c r="R277" s="47">
        <f t="shared" si="0"/>
        <v>1</v>
      </c>
    </row>
    <row r="278" spans="1:18" s="7" customFormat="1" ht="35.1" customHeight="1" x14ac:dyDescent="0.35">
      <c r="A278" s="42" t="s">
        <v>256</v>
      </c>
      <c r="B278" s="43"/>
      <c r="C278" s="44"/>
      <c r="D278" s="43"/>
      <c r="E278" s="43"/>
      <c r="F278" s="43"/>
      <c r="G278" s="43"/>
      <c r="H278" s="43"/>
      <c r="I278" s="43"/>
      <c r="J278" s="43"/>
      <c r="K278" s="43"/>
      <c r="L278" s="45"/>
    </row>
    <row r="279" spans="1:18" s="7" customFormat="1" x14ac:dyDescent="0.25">
      <c r="A279" s="52">
        <v>2014</v>
      </c>
      <c r="B279" s="55">
        <v>1.5384121082308352E-2</v>
      </c>
      <c r="C279" s="55">
        <v>2.697943718212284E-2</v>
      </c>
      <c r="D279" s="55">
        <v>-1.7553405490863816E-2</v>
      </c>
      <c r="E279" s="55">
        <v>8.0593992139741232E-3</v>
      </c>
      <c r="F279" s="55">
        <v>8.9572974777913927E-3</v>
      </c>
      <c r="G279" s="55">
        <v>2.0332011654690563E-2</v>
      </c>
      <c r="H279" s="55">
        <v>1.6282950705698979E-2</v>
      </c>
      <c r="I279" s="55">
        <v>2.1184967655263121E-2</v>
      </c>
      <c r="J279" s="55">
        <v>2.1833322072174345E-2</v>
      </c>
      <c r="K279" s="55">
        <v>3.3121763932146171E-2</v>
      </c>
      <c r="L279" s="55">
        <v>2.1033512412679742E-2</v>
      </c>
      <c r="M279" s="55">
        <v>1.5369780876961127E-2</v>
      </c>
      <c r="N279" s="55">
        <v>-2.2791925677138436E-3</v>
      </c>
      <c r="O279" s="55">
        <v>2.9656337270330235E-2</v>
      </c>
      <c r="P279" s="55">
        <v>2.1232521232306838E-2</v>
      </c>
      <c r="Q279" s="55">
        <v>2.6556582785957517E-2</v>
      </c>
      <c r="R279" s="55">
        <v>2.6291319019904072E-2</v>
      </c>
    </row>
    <row r="280" spans="1:18" s="7" customFormat="1" x14ac:dyDescent="0.25">
      <c r="A280" s="52">
        <f t="shared" ref="A280:A281" si="1">+A279+1</f>
        <v>2015</v>
      </c>
      <c r="B280" s="55">
        <v>1.5384121082308352E-2</v>
      </c>
      <c r="C280" s="55">
        <v>2.697943718212284E-2</v>
      </c>
      <c r="D280" s="55">
        <v>-1.7553405490863816E-2</v>
      </c>
      <c r="E280" s="55">
        <v>8.0593992139741232E-3</v>
      </c>
      <c r="F280" s="55">
        <v>8.9572974777913927E-3</v>
      </c>
      <c r="G280" s="55">
        <v>2.0332011654690563E-2</v>
      </c>
      <c r="H280" s="55">
        <v>1.6282950705698979E-2</v>
      </c>
      <c r="I280" s="55">
        <v>2.1184967655263121E-2</v>
      </c>
      <c r="J280" s="55">
        <v>2.1833322072174345E-2</v>
      </c>
      <c r="K280" s="55">
        <v>3.3121763932146171E-2</v>
      </c>
      <c r="L280" s="55">
        <v>2.1033512412679742E-2</v>
      </c>
      <c r="M280" s="55">
        <v>1.5369780876961127E-2</v>
      </c>
      <c r="N280" s="55">
        <v>-2.2791925677138436E-3</v>
      </c>
      <c r="O280" s="55">
        <v>2.9656337270330235E-2</v>
      </c>
      <c r="P280" s="55">
        <v>2.1232521232306838E-2</v>
      </c>
      <c r="Q280" s="55">
        <v>2.6556582785957517E-2</v>
      </c>
      <c r="R280" s="55">
        <v>2.6291319019904072E-2</v>
      </c>
    </row>
    <row r="281" spans="1:18" x14ac:dyDescent="0.25">
      <c r="A281" s="52">
        <f t="shared" si="1"/>
        <v>2016</v>
      </c>
      <c r="B281" s="55">
        <v>1.5384121082308352E-2</v>
      </c>
      <c r="C281" s="55">
        <v>2.697943718212284E-2</v>
      </c>
      <c r="D281" s="55">
        <v>-1.7553405490863816E-2</v>
      </c>
      <c r="E281" s="55">
        <v>8.0593992139741232E-3</v>
      </c>
      <c r="F281" s="55">
        <v>8.9572974777913927E-3</v>
      </c>
      <c r="G281" s="55">
        <v>2.0332011654690563E-2</v>
      </c>
      <c r="H281" s="55">
        <v>1.6282950705698979E-2</v>
      </c>
      <c r="I281" s="55">
        <v>2.1184967655263121E-2</v>
      </c>
      <c r="J281" s="55">
        <v>2.1833322072174345E-2</v>
      </c>
      <c r="K281" s="55">
        <v>3.3121763932146171E-2</v>
      </c>
      <c r="L281" s="55">
        <v>2.1033512412679742E-2</v>
      </c>
      <c r="M281" s="55">
        <v>1.5369780876961127E-2</v>
      </c>
      <c r="N281" s="55">
        <v>-2.2791925677138436E-3</v>
      </c>
      <c r="O281" s="55">
        <v>2.9656337270330235E-2</v>
      </c>
      <c r="P281" s="55">
        <v>2.1232521232306838E-2</v>
      </c>
      <c r="Q281" s="55">
        <v>2.6556582785957517E-2</v>
      </c>
      <c r="R281" s="55">
        <v>2.6291319019904072E-2</v>
      </c>
    </row>
    <row r="282" spans="1:18" x14ac:dyDescent="0.25">
      <c r="A282" s="52">
        <f>+A281+1</f>
        <v>2017</v>
      </c>
      <c r="B282" s="55">
        <v>1.5384121082308352E-2</v>
      </c>
      <c r="C282" s="55">
        <v>2.697943718212284E-2</v>
      </c>
      <c r="D282" s="55">
        <v>-1.7553405490863816E-2</v>
      </c>
      <c r="E282" s="55">
        <v>8.0593992139741232E-3</v>
      </c>
      <c r="F282" s="55">
        <v>8.9572974777913927E-3</v>
      </c>
      <c r="G282" s="55">
        <v>2.0332011654690563E-2</v>
      </c>
      <c r="H282" s="55">
        <v>1.6282950705698979E-2</v>
      </c>
      <c r="I282" s="55">
        <v>2.1184967655263121E-2</v>
      </c>
      <c r="J282" s="55">
        <v>2.1833322072174345E-2</v>
      </c>
      <c r="K282" s="55">
        <v>3.3121763932146171E-2</v>
      </c>
      <c r="L282" s="55">
        <v>2.1033512412679742E-2</v>
      </c>
      <c r="M282" s="55">
        <v>1.5369780876961127E-2</v>
      </c>
      <c r="N282" s="55">
        <v>-2.2791925677138436E-3</v>
      </c>
      <c r="O282" s="55">
        <v>2.9656337270330235E-2</v>
      </c>
      <c r="P282" s="55">
        <v>2.1232521232306838E-2</v>
      </c>
      <c r="Q282" s="55">
        <v>2.6556582785957517E-2</v>
      </c>
      <c r="R282" s="55">
        <v>2.6291319019904072E-2</v>
      </c>
    </row>
    <row r="283" spans="1:18" x14ac:dyDescent="0.25">
      <c r="A283" s="52">
        <f>+A282+1</f>
        <v>2018</v>
      </c>
      <c r="B283" s="55">
        <v>1.5384121082308352E-2</v>
      </c>
      <c r="C283" s="55">
        <v>2.697943718212284E-2</v>
      </c>
      <c r="D283" s="55">
        <v>-1.7553405490863816E-2</v>
      </c>
      <c r="E283" s="55">
        <v>8.0593992139741232E-3</v>
      </c>
      <c r="F283" s="55">
        <v>8.9572974777913927E-3</v>
      </c>
      <c r="G283" s="55">
        <v>2.0332011654690563E-2</v>
      </c>
      <c r="H283" s="55">
        <v>1.6282950705698979E-2</v>
      </c>
      <c r="I283" s="55">
        <v>2.1184967655263121E-2</v>
      </c>
      <c r="J283" s="55">
        <v>2.1833322072174345E-2</v>
      </c>
      <c r="K283" s="55">
        <v>3.3121763932146171E-2</v>
      </c>
      <c r="L283" s="55">
        <v>2.1033512412679742E-2</v>
      </c>
      <c r="M283" s="55">
        <v>1.5369780876961127E-2</v>
      </c>
      <c r="N283" s="55">
        <v>-2.2791925677138436E-3</v>
      </c>
      <c r="O283" s="55">
        <v>2.9656337270330235E-2</v>
      </c>
      <c r="P283" s="55">
        <v>2.1232521232306838E-2</v>
      </c>
      <c r="Q283" s="55">
        <v>2.6556582785957517E-2</v>
      </c>
      <c r="R283" s="55">
        <v>2.6291319019904072E-2</v>
      </c>
    </row>
    <row r="284" spans="1:18" x14ac:dyDescent="0.25">
      <c r="A284" s="52">
        <f>+A283+1</f>
        <v>2019</v>
      </c>
      <c r="B284" s="55">
        <v>1.5384121082308352E-2</v>
      </c>
      <c r="C284" s="55">
        <v>2.697943718212284E-2</v>
      </c>
      <c r="D284" s="55">
        <v>-1.7553405490863816E-2</v>
      </c>
      <c r="E284" s="55">
        <v>8.0593992139741232E-3</v>
      </c>
      <c r="F284" s="55">
        <v>8.9572974777913927E-3</v>
      </c>
      <c r="G284" s="55">
        <v>2.0332011654690563E-2</v>
      </c>
      <c r="H284" s="55">
        <v>1.6282950705698979E-2</v>
      </c>
      <c r="I284" s="55">
        <v>2.1184967655263121E-2</v>
      </c>
      <c r="J284" s="55">
        <v>2.1833322072174345E-2</v>
      </c>
      <c r="K284" s="55">
        <v>3.3121763932146171E-2</v>
      </c>
      <c r="L284" s="55">
        <v>2.1033512412679742E-2</v>
      </c>
      <c r="M284" s="55">
        <v>1.5369780876961127E-2</v>
      </c>
      <c r="N284" s="55">
        <v>-2.2791925677138436E-3</v>
      </c>
      <c r="O284" s="55">
        <v>2.9656337270330235E-2</v>
      </c>
      <c r="P284" s="55">
        <v>2.1232521232306838E-2</v>
      </c>
      <c r="Q284" s="55">
        <v>2.6556582785957517E-2</v>
      </c>
      <c r="R284" s="55">
        <v>2.6291319019904072E-2</v>
      </c>
    </row>
    <row r="285" spans="1:18" x14ac:dyDescent="0.25">
      <c r="A285" s="52">
        <f>+A284+1</f>
        <v>2020</v>
      </c>
      <c r="B285" s="55">
        <v>1.5384121082308352E-2</v>
      </c>
      <c r="C285" s="55">
        <v>2.697943718212284E-2</v>
      </c>
      <c r="D285" s="55">
        <v>-1.7553405490863816E-2</v>
      </c>
      <c r="E285" s="55">
        <v>8.0593992139741232E-3</v>
      </c>
      <c r="F285" s="55">
        <v>8.9572974777913927E-3</v>
      </c>
      <c r="G285" s="55">
        <v>2.0332011654690563E-2</v>
      </c>
      <c r="H285" s="55">
        <v>1.6282950705698979E-2</v>
      </c>
      <c r="I285" s="55">
        <v>2.1184967655263121E-2</v>
      </c>
      <c r="J285" s="55">
        <v>2.1833322072174345E-2</v>
      </c>
      <c r="K285" s="55">
        <v>3.3121763932146171E-2</v>
      </c>
      <c r="L285" s="55">
        <v>2.1033512412679742E-2</v>
      </c>
      <c r="M285" s="55">
        <v>1.5369780876961127E-2</v>
      </c>
      <c r="N285" s="55">
        <v>-2.2791925677138436E-3</v>
      </c>
      <c r="O285" s="55">
        <v>2.9656337270330235E-2</v>
      </c>
      <c r="P285" s="55">
        <v>2.1232521232306838E-2</v>
      </c>
      <c r="Q285" s="55">
        <v>2.6556582785957517E-2</v>
      </c>
      <c r="R285" s="55">
        <v>2.6291319019904072E-2</v>
      </c>
    </row>
    <row r="286" spans="1:18" s="7" customFormat="1" ht="39.950000000000003" customHeight="1" x14ac:dyDescent="0.35">
      <c r="A286" s="40" t="s">
        <v>10</v>
      </c>
      <c r="B286" s="41"/>
      <c r="C286" s="41"/>
      <c r="D286" s="41"/>
      <c r="E286" s="41"/>
      <c r="F286" s="41"/>
      <c r="G286" s="41"/>
      <c r="H286" s="41"/>
      <c r="I286" s="41"/>
      <c r="J286" s="41"/>
      <c r="K286" s="41"/>
      <c r="L286" s="41"/>
      <c r="M286" s="41"/>
      <c r="N286" s="41"/>
      <c r="O286" s="41"/>
      <c r="P286" s="41"/>
      <c r="Q286" s="41"/>
    </row>
    <row r="287" spans="1:18" s="7" customFormat="1" ht="35.1" customHeight="1" x14ac:dyDescent="0.35">
      <c r="A287" s="42" t="s">
        <v>256</v>
      </c>
      <c r="B287" s="43"/>
      <c r="C287" s="44"/>
      <c r="D287" s="43"/>
      <c r="E287" s="43"/>
      <c r="F287" s="43"/>
      <c r="G287" s="43"/>
      <c r="H287" s="43"/>
      <c r="I287" s="43"/>
      <c r="J287" s="43"/>
      <c r="K287" s="43"/>
      <c r="L287" s="45"/>
    </row>
    <row r="288" spans="1:18" s="7" customFormat="1" ht="26.25" x14ac:dyDescent="0.25">
      <c r="A288" s="37"/>
      <c r="B288" s="37" t="s">
        <v>170</v>
      </c>
      <c r="C288" s="37" t="s">
        <v>243</v>
      </c>
      <c r="D288" s="37" t="s">
        <v>244</v>
      </c>
      <c r="E288" s="37" t="s">
        <v>245</v>
      </c>
      <c r="F288" s="37" t="s">
        <v>246</v>
      </c>
      <c r="G288" s="37" t="s">
        <v>247</v>
      </c>
      <c r="H288" s="37" t="s">
        <v>248</v>
      </c>
      <c r="I288" s="37" t="s">
        <v>249</v>
      </c>
      <c r="J288" s="37" t="s">
        <v>250</v>
      </c>
      <c r="K288" s="37" t="s">
        <v>265</v>
      </c>
      <c r="L288" s="37" t="s">
        <v>251</v>
      </c>
      <c r="M288" s="37" t="s">
        <v>252</v>
      </c>
      <c r="N288" s="37" t="s">
        <v>208</v>
      </c>
      <c r="O288" s="37" t="s">
        <v>253</v>
      </c>
      <c r="P288" s="37" t="s">
        <v>254</v>
      </c>
      <c r="Q288" s="37" t="s">
        <v>6</v>
      </c>
      <c r="R288" s="37" t="s">
        <v>255</v>
      </c>
    </row>
    <row r="289" spans="1:18" s="7" customFormat="1" x14ac:dyDescent="0.25">
      <c r="A289" s="52">
        <v>2014</v>
      </c>
      <c r="B289" s="55">
        <f t="shared" ref="B289:J289" si="2">B279</f>
        <v>1.5384121082308352E-2</v>
      </c>
      <c r="C289" s="55">
        <f t="shared" si="2"/>
        <v>2.697943718212284E-2</v>
      </c>
      <c r="D289" s="55">
        <f t="shared" si="2"/>
        <v>-1.7553405490863816E-2</v>
      </c>
      <c r="E289" s="55">
        <f t="shared" si="2"/>
        <v>8.0593992139741232E-3</v>
      </c>
      <c r="F289" s="55">
        <f t="shared" si="2"/>
        <v>8.9572974777913927E-3</v>
      </c>
      <c r="G289" s="55">
        <f t="shared" si="2"/>
        <v>2.0332011654690563E-2</v>
      </c>
      <c r="H289" s="55">
        <f t="shared" si="2"/>
        <v>1.6282950705698979E-2</v>
      </c>
      <c r="I289" s="55">
        <f t="shared" si="2"/>
        <v>2.1184967655263121E-2</v>
      </c>
      <c r="J289" s="55">
        <f t="shared" si="2"/>
        <v>2.1833322072174345E-2</v>
      </c>
      <c r="K289" s="55">
        <f t="shared" ref="K289:R291" si="3">K279</f>
        <v>3.3121763932146171E-2</v>
      </c>
      <c r="L289" s="55">
        <f t="shared" si="3"/>
        <v>2.1033512412679742E-2</v>
      </c>
      <c r="M289" s="55">
        <f t="shared" si="3"/>
        <v>1.5369780876961127E-2</v>
      </c>
      <c r="N289" s="55">
        <f t="shared" si="3"/>
        <v>-2.2791925677138436E-3</v>
      </c>
      <c r="O289" s="55">
        <f t="shared" si="3"/>
        <v>2.9656337270330235E-2</v>
      </c>
      <c r="P289" s="55">
        <f t="shared" si="3"/>
        <v>2.1232521232306838E-2</v>
      </c>
      <c r="Q289" s="55">
        <f t="shared" si="3"/>
        <v>2.6556582785957517E-2</v>
      </c>
      <c r="R289" s="55">
        <f t="shared" si="3"/>
        <v>2.6291319019904072E-2</v>
      </c>
    </row>
    <row r="290" spans="1:18" s="7" customFormat="1" x14ac:dyDescent="0.25">
      <c r="A290" s="52">
        <f t="shared" ref="A290:A291" si="4">+A289+1</f>
        <v>2015</v>
      </c>
      <c r="B290" s="55">
        <f t="shared" ref="B290:J290" si="5">B280</f>
        <v>1.5384121082308352E-2</v>
      </c>
      <c r="C290" s="55">
        <f t="shared" si="5"/>
        <v>2.697943718212284E-2</v>
      </c>
      <c r="D290" s="55">
        <f t="shared" si="5"/>
        <v>-1.7553405490863816E-2</v>
      </c>
      <c r="E290" s="55">
        <f t="shared" si="5"/>
        <v>8.0593992139741232E-3</v>
      </c>
      <c r="F290" s="55">
        <f t="shared" si="5"/>
        <v>8.9572974777913927E-3</v>
      </c>
      <c r="G290" s="55">
        <f t="shared" si="5"/>
        <v>2.0332011654690563E-2</v>
      </c>
      <c r="H290" s="55">
        <f t="shared" si="5"/>
        <v>1.6282950705698979E-2</v>
      </c>
      <c r="I290" s="55">
        <f t="shared" si="5"/>
        <v>2.1184967655263121E-2</v>
      </c>
      <c r="J290" s="55">
        <f t="shared" si="5"/>
        <v>2.1833322072174345E-2</v>
      </c>
      <c r="K290" s="55">
        <f t="shared" si="3"/>
        <v>3.3121763932146171E-2</v>
      </c>
      <c r="L290" s="55">
        <f t="shared" si="3"/>
        <v>2.1033512412679742E-2</v>
      </c>
      <c r="M290" s="55">
        <f t="shared" si="3"/>
        <v>1.5369780876961127E-2</v>
      </c>
      <c r="N290" s="55">
        <f t="shared" si="3"/>
        <v>-2.2791925677138436E-3</v>
      </c>
      <c r="O290" s="55">
        <f t="shared" si="3"/>
        <v>2.9656337270330235E-2</v>
      </c>
      <c r="P290" s="55">
        <f t="shared" si="3"/>
        <v>2.1232521232306838E-2</v>
      </c>
      <c r="Q290" s="55">
        <f t="shared" si="3"/>
        <v>2.6556582785957517E-2</v>
      </c>
      <c r="R290" s="55">
        <f t="shared" si="3"/>
        <v>2.6291319019904072E-2</v>
      </c>
    </row>
    <row r="291" spans="1:18" s="7" customFormat="1" x14ac:dyDescent="0.25">
      <c r="A291" s="52">
        <f t="shared" si="4"/>
        <v>2016</v>
      </c>
      <c r="B291" s="55">
        <f>B281</f>
        <v>1.5384121082308352E-2</v>
      </c>
      <c r="C291" s="55">
        <f t="shared" ref="C291:R291" si="6">C281</f>
        <v>2.697943718212284E-2</v>
      </c>
      <c r="D291" s="55">
        <f t="shared" si="6"/>
        <v>-1.7553405490863816E-2</v>
      </c>
      <c r="E291" s="55">
        <f t="shared" si="6"/>
        <v>8.0593992139741232E-3</v>
      </c>
      <c r="F291" s="55">
        <f t="shared" si="6"/>
        <v>8.9572974777913927E-3</v>
      </c>
      <c r="G291" s="55">
        <f t="shared" si="6"/>
        <v>2.0332011654690563E-2</v>
      </c>
      <c r="H291" s="55">
        <f t="shared" si="6"/>
        <v>1.6282950705698979E-2</v>
      </c>
      <c r="I291" s="55">
        <f t="shared" si="6"/>
        <v>2.1184967655263121E-2</v>
      </c>
      <c r="J291" s="55">
        <f t="shared" si="6"/>
        <v>2.1833322072174345E-2</v>
      </c>
      <c r="K291" s="55">
        <f t="shared" si="3"/>
        <v>3.3121763932146171E-2</v>
      </c>
      <c r="L291" s="55">
        <f t="shared" si="6"/>
        <v>2.1033512412679742E-2</v>
      </c>
      <c r="M291" s="55">
        <f t="shared" si="6"/>
        <v>1.5369780876961127E-2</v>
      </c>
      <c r="N291" s="55">
        <f t="shared" si="6"/>
        <v>-2.2791925677138436E-3</v>
      </c>
      <c r="O291" s="55">
        <f t="shared" si="6"/>
        <v>2.9656337270330235E-2</v>
      </c>
      <c r="P291" s="55">
        <f t="shared" si="6"/>
        <v>2.1232521232306838E-2</v>
      </c>
      <c r="Q291" s="55">
        <f t="shared" si="6"/>
        <v>2.6556582785957517E-2</v>
      </c>
      <c r="R291" s="55">
        <f t="shared" si="6"/>
        <v>2.6291319019904072E-2</v>
      </c>
    </row>
    <row r="292" spans="1:18" s="7" customFormat="1" x14ac:dyDescent="0.25">
      <c r="A292" s="52">
        <f>+A291+1</f>
        <v>2017</v>
      </c>
      <c r="B292" s="55">
        <f t="shared" ref="B292:R292" si="7">B282</f>
        <v>1.5384121082308352E-2</v>
      </c>
      <c r="C292" s="55">
        <f t="shared" si="7"/>
        <v>2.697943718212284E-2</v>
      </c>
      <c r="D292" s="55">
        <f t="shared" si="7"/>
        <v>-1.7553405490863816E-2</v>
      </c>
      <c r="E292" s="55">
        <f t="shared" si="7"/>
        <v>8.0593992139741232E-3</v>
      </c>
      <c r="F292" s="55">
        <f t="shared" si="7"/>
        <v>8.9572974777913927E-3</v>
      </c>
      <c r="G292" s="55">
        <f t="shared" si="7"/>
        <v>2.0332011654690563E-2</v>
      </c>
      <c r="H292" s="55">
        <f t="shared" si="7"/>
        <v>1.6282950705698979E-2</v>
      </c>
      <c r="I292" s="55">
        <f t="shared" si="7"/>
        <v>2.1184967655263121E-2</v>
      </c>
      <c r="J292" s="55">
        <f t="shared" si="7"/>
        <v>2.1833322072174345E-2</v>
      </c>
      <c r="K292" s="55">
        <f t="shared" ref="K292" si="8">K282</f>
        <v>3.3121763932146171E-2</v>
      </c>
      <c r="L292" s="55">
        <f t="shared" si="7"/>
        <v>2.1033512412679742E-2</v>
      </c>
      <c r="M292" s="55">
        <f t="shared" si="7"/>
        <v>1.5369780876961127E-2</v>
      </c>
      <c r="N292" s="55">
        <f t="shared" si="7"/>
        <v>-2.2791925677138436E-3</v>
      </c>
      <c r="O292" s="55">
        <f t="shared" si="7"/>
        <v>2.9656337270330235E-2</v>
      </c>
      <c r="P292" s="55">
        <f t="shared" si="7"/>
        <v>2.1232521232306838E-2</v>
      </c>
      <c r="Q292" s="55">
        <f t="shared" si="7"/>
        <v>2.6556582785957517E-2</v>
      </c>
      <c r="R292" s="55">
        <f t="shared" si="7"/>
        <v>2.6291319019904072E-2</v>
      </c>
    </row>
    <row r="293" spans="1:18" s="7" customFormat="1" x14ac:dyDescent="0.25">
      <c r="A293" s="52">
        <f>+A292+1</f>
        <v>2018</v>
      </c>
      <c r="B293" s="55">
        <f t="shared" ref="B293:R293" si="9">B283</f>
        <v>1.5384121082308352E-2</v>
      </c>
      <c r="C293" s="55">
        <f t="shared" si="9"/>
        <v>2.697943718212284E-2</v>
      </c>
      <c r="D293" s="55">
        <f t="shared" si="9"/>
        <v>-1.7553405490863816E-2</v>
      </c>
      <c r="E293" s="55">
        <f t="shared" si="9"/>
        <v>8.0593992139741232E-3</v>
      </c>
      <c r="F293" s="55">
        <f t="shared" si="9"/>
        <v>8.9572974777913927E-3</v>
      </c>
      <c r="G293" s="55">
        <f t="shared" si="9"/>
        <v>2.0332011654690563E-2</v>
      </c>
      <c r="H293" s="55">
        <f t="shared" si="9"/>
        <v>1.6282950705698979E-2</v>
      </c>
      <c r="I293" s="55">
        <f t="shared" si="9"/>
        <v>2.1184967655263121E-2</v>
      </c>
      <c r="J293" s="55">
        <f t="shared" si="9"/>
        <v>2.1833322072174345E-2</v>
      </c>
      <c r="K293" s="55">
        <f t="shared" ref="K293" si="10">K283</f>
        <v>3.3121763932146171E-2</v>
      </c>
      <c r="L293" s="55">
        <f t="shared" si="9"/>
        <v>2.1033512412679742E-2</v>
      </c>
      <c r="M293" s="55">
        <f t="shared" si="9"/>
        <v>1.5369780876961127E-2</v>
      </c>
      <c r="N293" s="55">
        <f t="shared" si="9"/>
        <v>-2.2791925677138436E-3</v>
      </c>
      <c r="O293" s="55">
        <f t="shared" si="9"/>
        <v>2.9656337270330235E-2</v>
      </c>
      <c r="P293" s="55">
        <f t="shared" si="9"/>
        <v>2.1232521232306838E-2</v>
      </c>
      <c r="Q293" s="55">
        <f t="shared" si="9"/>
        <v>2.6556582785957517E-2</v>
      </c>
      <c r="R293" s="55">
        <f t="shared" si="9"/>
        <v>2.6291319019904072E-2</v>
      </c>
    </row>
    <row r="294" spans="1:18" s="7" customFormat="1" x14ac:dyDescent="0.25">
      <c r="A294" s="52">
        <f>+A293+1</f>
        <v>2019</v>
      </c>
      <c r="B294" s="55">
        <f t="shared" ref="B294:R294" si="11">B284</f>
        <v>1.5384121082308352E-2</v>
      </c>
      <c r="C294" s="55">
        <f t="shared" si="11"/>
        <v>2.697943718212284E-2</v>
      </c>
      <c r="D294" s="55">
        <f t="shared" si="11"/>
        <v>-1.7553405490863816E-2</v>
      </c>
      <c r="E294" s="55">
        <f t="shared" si="11"/>
        <v>8.0593992139741232E-3</v>
      </c>
      <c r="F294" s="55">
        <f t="shared" si="11"/>
        <v>8.9572974777913927E-3</v>
      </c>
      <c r="G294" s="55">
        <f t="shared" si="11"/>
        <v>2.0332011654690563E-2</v>
      </c>
      <c r="H294" s="55">
        <f t="shared" si="11"/>
        <v>1.6282950705698979E-2</v>
      </c>
      <c r="I294" s="55">
        <f t="shared" si="11"/>
        <v>2.1184967655263121E-2</v>
      </c>
      <c r="J294" s="55">
        <f t="shared" si="11"/>
        <v>2.1833322072174345E-2</v>
      </c>
      <c r="K294" s="55">
        <f t="shared" ref="K294" si="12">K284</f>
        <v>3.3121763932146171E-2</v>
      </c>
      <c r="L294" s="55">
        <f t="shared" si="11"/>
        <v>2.1033512412679742E-2</v>
      </c>
      <c r="M294" s="55">
        <f t="shared" si="11"/>
        <v>1.5369780876961127E-2</v>
      </c>
      <c r="N294" s="55">
        <f t="shared" si="11"/>
        <v>-2.2791925677138436E-3</v>
      </c>
      <c r="O294" s="55">
        <f t="shared" si="11"/>
        <v>2.9656337270330235E-2</v>
      </c>
      <c r="P294" s="55">
        <f t="shared" si="11"/>
        <v>2.1232521232306838E-2</v>
      </c>
      <c r="Q294" s="55">
        <f t="shared" si="11"/>
        <v>2.6556582785957517E-2</v>
      </c>
      <c r="R294" s="55">
        <f t="shared" si="11"/>
        <v>2.6291319019904072E-2</v>
      </c>
    </row>
    <row r="295" spans="1:18" s="7" customFormat="1" x14ac:dyDescent="0.25">
      <c r="A295" s="52">
        <f>+A294+1</f>
        <v>2020</v>
      </c>
      <c r="B295" s="55">
        <f t="shared" ref="B295:R295" si="13">B285</f>
        <v>1.5384121082308352E-2</v>
      </c>
      <c r="C295" s="55">
        <f t="shared" si="13"/>
        <v>2.697943718212284E-2</v>
      </c>
      <c r="D295" s="55">
        <f t="shared" si="13"/>
        <v>-1.7553405490863816E-2</v>
      </c>
      <c r="E295" s="55">
        <f t="shared" si="13"/>
        <v>8.0593992139741232E-3</v>
      </c>
      <c r="F295" s="55">
        <f t="shared" si="13"/>
        <v>8.9572974777913927E-3</v>
      </c>
      <c r="G295" s="55">
        <f t="shared" si="13"/>
        <v>2.0332011654690563E-2</v>
      </c>
      <c r="H295" s="55">
        <f t="shared" si="13"/>
        <v>1.6282950705698979E-2</v>
      </c>
      <c r="I295" s="55">
        <f t="shared" si="13"/>
        <v>2.1184967655263121E-2</v>
      </c>
      <c r="J295" s="55">
        <f t="shared" si="13"/>
        <v>2.1833322072174345E-2</v>
      </c>
      <c r="K295" s="55">
        <f t="shared" ref="K295" si="14">K285</f>
        <v>3.3121763932146171E-2</v>
      </c>
      <c r="L295" s="55">
        <f t="shared" si="13"/>
        <v>2.1033512412679742E-2</v>
      </c>
      <c r="M295" s="55">
        <f t="shared" si="13"/>
        <v>1.5369780876961127E-2</v>
      </c>
      <c r="N295" s="55">
        <f t="shared" si="13"/>
        <v>-2.2791925677138436E-3</v>
      </c>
      <c r="O295" s="55">
        <f t="shared" si="13"/>
        <v>2.9656337270330235E-2</v>
      </c>
      <c r="P295" s="55">
        <f t="shared" si="13"/>
        <v>2.1232521232306838E-2</v>
      </c>
      <c r="Q295" s="55">
        <f t="shared" si="13"/>
        <v>2.6556582785957517E-2</v>
      </c>
      <c r="R295" s="55">
        <f t="shared" si="13"/>
        <v>2.6291319019904072E-2</v>
      </c>
    </row>
  </sheetData>
  <pageMargins left="0.25" right="0.25" top="0.75" bottom="0.75" header="0.3" footer="0.3"/>
  <pageSetup paperSize="9" scale="65" fitToHeight="0" orientation="landscape" r:id="rId1"/>
  <headerFooter>
    <oddHeader>&amp;R&amp;D &amp;T</oddHeader>
    <oddFooter>&amp;L&amp;F &amp;C&amp;A&amp;R&amp;P</oddFooter>
  </headerFooter>
  <rowBreaks count="3" manualBreakCount="3">
    <brk id="69" max="18" man="1"/>
    <brk id="138" max="18" man="1"/>
    <brk id="2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fitToPage="1"/>
  </sheetPr>
  <dimension ref="A1:R9"/>
  <sheetViews>
    <sheetView showGridLines="0" view="pageBreakPreview" zoomScaleNormal="100" zoomScaleSheetLayoutView="100" workbookViewId="0"/>
  </sheetViews>
  <sheetFormatPr defaultRowHeight="15" x14ac:dyDescent="0.25"/>
  <cols>
    <col min="1" max="1" width="24.7109375" customWidth="1"/>
    <col min="2" max="10" width="11.140625" customWidth="1"/>
    <col min="11" max="11" width="11.140625" style="7" customWidth="1"/>
    <col min="12" max="18" width="11.140625" customWidth="1"/>
    <col min="19" max="19" width="2.7109375" customWidth="1"/>
  </cols>
  <sheetData>
    <row r="1" spans="1:18" s="7" customFormat="1" ht="26.25" x14ac:dyDescent="0.4">
      <c r="A1" s="22" t="s">
        <v>10</v>
      </c>
    </row>
    <row r="2" spans="1:18" s="7" customFormat="1" ht="15" customHeight="1" x14ac:dyDescent="0.25">
      <c r="A2" s="26"/>
    </row>
    <row r="3" spans="1:18" s="7" customFormat="1" ht="26.25" x14ac:dyDescent="0.25">
      <c r="A3"/>
      <c r="B3" s="37" t="s">
        <v>170</v>
      </c>
      <c r="C3" s="37" t="s">
        <v>243</v>
      </c>
      <c r="D3" s="37" t="s">
        <v>244</v>
      </c>
      <c r="E3" s="37" t="s">
        <v>245</v>
      </c>
      <c r="F3" s="37" t="s">
        <v>246</v>
      </c>
      <c r="G3" s="37" t="s">
        <v>247</v>
      </c>
      <c r="H3" s="37" t="s">
        <v>248</v>
      </c>
      <c r="I3" s="37" t="s">
        <v>249</v>
      </c>
      <c r="J3" s="37" t="s">
        <v>250</v>
      </c>
      <c r="K3" s="37" t="s">
        <v>265</v>
      </c>
      <c r="L3" s="37" t="s">
        <v>251</v>
      </c>
      <c r="M3" s="37" t="s">
        <v>252</v>
      </c>
      <c r="N3" s="37" t="s">
        <v>208</v>
      </c>
      <c r="O3" s="37" t="s">
        <v>253</v>
      </c>
      <c r="P3" s="37" t="s">
        <v>254</v>
      </c>
      <c r="Q3" s="37" t="s">
        <v>6</v>
      </c>
      <c r="R3" s="37" t="s">
        <v>255</v>
      </c>
    </row>
    <row r="4" spans="1:18" s="7" customFormat="1" ht="30" customHeight="1" x14ac:dyDescent="0.35">
      <c r="A4" s="34" t="s">
        <v>257</v>
      </c>
    </row>
    <row r="5" spans="1:18" s="7" customFormat="1" x14ac:dyDescent="0.25">
      <c r="A5" s="49" t="s">
        <v>303</v>
      </c>
      <c r="B5" s="50">
        <f>'GDP Growth'!B291</f>
        <v>1.5384121082308352E-2</v>
      </c>
      <c r="C5" s="51">
        <f>'GDP Growth'!C291</f>
        <v>2.697943718212284E-2</v>
      </c>
      <c r="D5" s="51">
        <f>'GDP Growth'!D291</f>
        <v>-1.7553405490863816E-2</v>
      </c>
      <c r="E5" s="51">
        <f>'GDP Growth'!E291</f>
        <v>8.0593992139741232E-3</v>
      </c>
      <c r="F5" s="51">
        <f>'GDP Growth'!F291</f>
        <v>8.9572974777913927E-3</v>
      </c>
      <c r="G5" s="51">
        <f>'GDP Growth'!G291</f>
        <v>2.0332011654690563E-2</v>
      </c>
      <c r="H5" s="51">
        <f>'GDP Growth'!H291</f>
        <v>1.6282950705698979E-2</v>
      </c>
      <c r="I5" s="51">
        <f>'GDP Growth'!I291</f>
        <v>2.1184967655263121E-2</v>
      </c>
      <c r="J5" s="51">
        <f>'GDP Growth'!J291</f>
        <v>2.1833322072174345E-2</v>
      </c>
      <c r="K5" s="51">
        <f>'GDP Growth'!K291</f>
        <v>3.3121763932146171E-2</v>
      </c>
      <c r="L5" s="51">
        <f>'GDP Growth'!L291</f>
        <v>2.1033512412679742E-2</v>
      </c>
      <c r="M5" s="51">
        <f>'GDP Growth'!M291</f>
        <v>1.5369780876961127E-2</v>
      </c>
      <c r="N5" s="51">
        <f>'GDP Growth'!N291</f>
        <v>-2.2791925677138436E-3</v>
      </c>
      <c r="O5" s="51">
        <f>'GDP Growth'!O291</f>
        <v>2.9656337270330235E-2</v>
      </c>
      <c r="P5" s="51">
        <f>'GDP Growth'!P291</f>
        <v>2.1232521232306838E-2</v>
      </c>
      <c r="Q5" s="51">
        <f>'GDP Growth'!Q291</f>
        <v>2.6556582785957517E-2</v>
      </c>
      <c r="R5" s="51">
        <f>'GDP Growth'!R291</f>
        <v>2.6291319019904072E-2</v>
      </c>
    </row>
    <row r="6" spans="1:18" s="7" customFormat="1" x14ac:dyDescent="0.25">
      <c r="A6" s="49" t="s">
        <v>304</v>
      </c>
      <c r="B6" s="50">
        <f>'GDP Growth'!B292</f>
        <v>1.5384121082308352E-2</v>
      </c>
      <c r="C6" s="51">
        <f>'GDP Growth'!C292</f>
        <v>2.697943718212284E-2</v>
      </c>
      <c r="D6" s="51">
        <f>'GDP Growth'!D292</f>
        <v>-1.7553405490863816E-2</v>
      </c>
      <c r="E6" s="51">
        <f>'GDP Growth'!E292</f>
        <v>8.0593992139741232E-3</v>
      </c>
      <c r="F6" s="51">
        <f>'GDP Growth'!F292</f>
        <v>8.9572974777913927E-3</v>
      </c>
      <c r="G6" s="51">
        <f>'GDP Growth'!G292</f>
        <v>2.0332011654690563E-2</v>
      </c>
      <c r="H6" s="51">
        <f>'GDP Growth'!H292</f>
        <v>1.6282950705698979E-2</v>
      </c>
      <c r="I6" s="51">
        <f>'GDP Growth'!I292</f>
        <v>2.1184967655263121E-2</v>
      </c>
      <c r="J6" s="51">
        <f>'GDP Growth'!J292</f>
        <v>2.1833322072174345E-2</v>
      </c>
      <c r="K6" s="51">
        <f>'GDP Growth'!K292</f>
        <v>3.3121763932146171E-2</v>
      </c>
      <c r="L6" s="51">
        <f>'GDP Growth'!L292</f>
        <v>2.1033512412679742E-2</v>
      </c>
      <c r="M6" s="51">
        <f>'GDP Growth'!M292</f>
        <v>1.5369780876961127E-2</v>
      </c>
      <c r="N6" s="51">
        <f>'GDP Growth'!N292</f>
        <v>-2.2791925677138436E-3</v>
      </c>
      <c r="O6" s="51">
        <f>'GDP Growth'!O292</f>
        <v>2.9656337270330235E-2</v>
      </c>
      <c r="P6" s="51">
        <f>'GDP Growth'!P292</f>
        <v>2.1232521232306838E-2</v>
      </c>
      <c r="Q6" s="51">
        <f>'GDP Growth'!Q292</f>
        <v>2.6556582785957517E-2</v>
      </c>
      <c r="R6" s="51">
        <f>'GDP Growth'!R292</f>
        <v>2.6291319019904072E-2</v>
      </c>
    </row>
    <row r="7" spans="1:18" x14ac:dyDescent="0.25">
      <c r="A7" s="49" t="s">
        <v>305</v>
      </c>
      <c r="B7" s="50">
        <f>'GDP Growth'!B293</f>
        <v>1.5384121082308352E-2</v>
      </c>
      <c r="C7" s="51">
        <f>'GDP Growth'!C293</f>
        <v>2.697943718212284E-2</v>
      </c>
      <c r="D7" s="51">
        <f>'GDP Growth'!D293</f>
        <v>-1.7553405490863816E-2</v>
      </c>
      <c r="E7" s="51">
        <f>'GDP Growth'!E293</f>
        <v>8.0593992139741232E-3</v>
      </c>
      <c r="F7" s="51">
        <f>'GDP Growth'!F293</f>
        <v>8.9572974777913927E-3</v>
      </c>
      <c r="G7" s="51">
        <f>'GDP Growth'!G293</f>
        <v>2.0332011654690563E-2</v>
      </c>
      <c r="H7" s="51">
        <f>'GDP Growth'!H293</f>
        <v>1.6282950705698979E-2</v>
      </c>
      <c r="I7" s="51">
        <f>'GDP Growth'!I293</f>
        <v>2.1184967655263121E-2</v>
      </c>
      <c r="J7" s="51">
        <f>'GDP Growth'!J293</f>
        <v>2.1833322072174345E-2</v>
      </c>
      <c r="K7" s="51">
        <f>'GDP Growth'!K293</f>
        <v>3.3121763932146171E-2</v>
      </c>
      <c r="L7" s="51">
        <f>'GDP Growth'!L293</f>
        <v>2.1033512412679742E-2</v>
      </c>
      <c r="M7" s="51">
        <f>'GDP Growth'!M293</f>
        <v>1.5369780876961127E-2</v>
      </c>
      <c r="N7" s="51">
        <f>'GDP Growth'!N293</f>
        <v>-2.2791925677138436E-3</v>
      </c>
      <c r="O7" s="51">
        <f>'GDP Growth'!O293</f>
        <v>2.9656337270330235E-2</v>
      </c>
      <c r="P7" s="51">
        <f>'GDP Growth'!P293</f>
        <v>2.1232521232306838E-2</v>
      </c>
      <c r="Q7" s="51">
        <f>'GDP Growth'!Q293</f>
        <v>2.6556582785957517E-2</v>
      </c>
      <c r="R7" s="51">
        <f>'GDP Growth'!R293</f>
        <v>2.6291319019904072E-2</v>
      </c>
    </row>
    <row r="8" spans="1:18" x14ac:dyDescent="0.25">
      <c r="A8" s="49" t="s">
        <v>306</v>
      </c>
      <c r="B8" s="50">
        <f>'GDP Growth'!B294</f>
        <v>1.5384121082308352E-2</v>
      </c>
      <c r="C8" s="51">
        <f>'GDP Growth'!C294</f>
        <v>2.697943718212284E-2</v>
      </c>
      <c r="D8" s="51">
        <f>'GDP Growth'!D294</f>
        <v>-1.7553405490863816E-2</v>
      </c>
      <c r="E8" s="51">
        <f>'GDP Growth'!E294</f>
        <v>8.0593992139741232E-3</v>
      </c>
      <c r="F8" s="51">
        <f>'GDP Growth'!F294</f>
        <v>8.9572974777913927E-3</v>
      </c>
      <c r="G8" s="51">
        <f>'GDP Growth'!G294</f>
        <v>2.0332011654690563E-2</v>
      </c>
      <c r="H8" s="51">
        <f>'GDP Growth'!H294</f>
        <v>1.6282950705698979E-2</v>
      </c>
      <c r="I8" s="51">
        <f>'GDP Growth'!I294</f>
        <v>2.1184967655263121E-2</v>
      </c>
      <c r="J8" s="51">
        <f>'GDP Growth'!J294</f>
        <v>2.1833322072174345E-2</v>
      </c>
      <c r="K8" s="51">
        <f>'GDP Growth'!K294</f>
        <v>3.3121763932146171E-2</v>
      </c>
      <c r="L8" s="51">
        <f>'GDP Growth'!L294</f>
        <v>2.1033512412679742E-2</v>
      </c>
      <c r="M8" s="51">
        <f>'GDP Growth'!M294</f>
        <v>1.5369780876961127E-2</v>
      </c>
      <c r="N8" s="51">
        <f>'GDP Growth'!N294</f>
        <v>-2.2791925677138436E-3</v>
      </c>
      <c r="O8" s="51">
        <f>'GDP Growth'!O294</f>
        <v>2.9656337270330235E-2</v>
      </c>
      <c r="P8" s="51">
        <f>'GDP Growth'!P294</f>
        <v>2.1232521232306838E-2</v>
      </c>
      <c r="Q8" s="51">
        <f>'GDP Growth'!Q294</f>
        <v>2.6556582785957517E-2</v>
      </c>
      <c r="R8" s="51">
        <f>'GDP Growth'!R294</f>
        <v>2.6291319019904072E-2</v>
      </c>
    </row>
    <row r="9" spans="1:18" s="7" customFormat="1" x14ac:dyDescent="0.25">
      <c r="A9" s="49" t="s">
        <v>307</v>
      </c>
      <c r="B9" s="50">
        <f>'GDP Growth'!B295</f>
        <v>1.5384121082308352E-2</v>
      </c>
      <c r="C9" s="51">
        <f>'GDP Growth'!C295</f>
        <v>2.697943718212284E-2</v>
      </c>
      <c r="D9" s="51">
        <f>'GDP Growth'!D295</f>
        <v>-1.7553405490863816E-2</v>
      </c>
      <c r="E9" s="51">
        <f>'GDP Growth'!E295</f>
        <v>8.0593992139741232E-3</v>
      </c>
      <c r="F9" s="51">
        <f>'GDP Growth'!F295</f>
        <v>8.9572974777913927E-3</v>
      </c>
      <c r="G9" s="51">
        <f>'GDP Growth'!G295</f>
        <v>2.0332011654690563E-2</v>
      </c>
      <c r="H9" s="51">
        <f>'GDP Growth'!H295</f>
        <v>1.6282950705698979E-2</v>
      </c>
      <c r="I9" s="51">
        <f>'GDP Growth'!I295</f>
        <v>2.1184967655263121E-2</v>
      </c>
      <c r="J9" s="51">
        <f>'GDP Growth'!J295</f>
        <v>2.1833322072174345E-2</v>
      </c>
      <c r="K9" s="51">
        <f>'GDP Growth'!K295</f>
        <v>3.3121763932146171E-2</v>
      </c>
      <c r="L9" s="51">
        <f>'GDP Growth'!L295</f>
        <v>2.1033512412679742E-2</v>
      </c>
      <c r="M9" s="51">
        <f>'GDP Growth'!M295</f>
        <v>1.5369780876961127E-2</v>
      </c>
      <c r="N9" s="51">
        <f>'GDP Growth'!N295</f>
        <v>-2.2791925677138436E-3</v>
      </c>
      <c r="O9" s="51">
        <f>'GDP Growth'!O295</f>
        <v>2.9656337270330235E-2</v>
      </c>
      <c r="P9" s="51">
        <f>'GDP Growth'!P295</f>
        <v>2.1232521232306838E-2</v>
      </c>
      <c r="Q9" s="51">
        <f>'GDP Growth'!Q295</f>
        <v>2.6556582785957517E-2</v>
      </c>
      <c r="R9" s="51">
        <f>'GDP Growth'!R295</f>
        <v>2.6291319019904072E-2</v>
      </c>
    </row>
  </sheetData>
  <sheetProtection formatColumns="0" formatRows="0"/>
  <pageMargins left="0.25" right="0.25" top="0.75" bottom="0.75" header="0.3" footer="0.3"/>
  <pageSetup paperSize="9" scale="65" orientation="landscape"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CoverSheet</vt:lpstr>
      <vt:lpstr>Description</vt:lpstr>
      <vt:lpstr>Table of Contents</vt:lpstr>
      <vt:lpstr>Input1 - GDP data</vt:lpstr>
      <vt:lpstr>Input 2 - GXP data</vt:lpstr>
      <vt:lpstr>GDP Growth</vt:lpstr>
      <vt:lpstr>Output</vt:lpstr>
      <vt:lpstr>CoverSheet!Print_Area</vt:lpstr>
      <vt:lpstr>Description!Print_Area</vt:lpstr>
      <vt:lpstr>'GDP Growth'!Print_Area</vt:lpstr>
      <vt:lpstr>'Input 2 - GXP data'!Print_Area</vt:lpstr>
      <vt:lpstr>'Input1 - GDP data'!Print_Area</vt:lpstr>
      <vt:lpstr>Output!Print_Area</vt:lpstr>
      <vt:lpstr>'Table of Contents'!Print_Area</vt:lpstr>
      <vt:lpstr>'Input 2 - GXP data'!Print_Titles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Commerce Commission</dc:creator>
  <cp:lastModifiedBy>robertg</cp:lastModifiedBy>
  <cp:lastPrinted>2014-11-26T04:17:28Z</cp:lastPrinted>
  <dcterms:created xsi:type="dcterms:W3CDTF">2012-07-04T01:49:43Z</dcterms:created>
  <dcterms:modified xsi:type="dcterms:W3CDTF">2014-11-26T10:59:12Z</dcterms:modified>
</cp:coreProperties>
</file>